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95" windowWidth="20730" windowHeight="11760"/>
  </bookViews>
  <sheets>
    <sheet name="Stratejik Plan" sheetId="10" r:id="rId1"/>
    <sheet name="2024" sheetId="14" r:id="rId2"/>
    <sheet name="2025" sheetId="15" r:id="rId3"/>
    <sheet name="2026" sheetId="16" r:id="rId4"/>
    <sheet name="2027" sheetId="1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F2" i="16"/>
  <c r="F3" i="17"/>
  <c r="F3" i="16"/>
  <c r="F3" i="15"/>
  <c r="F2" i="15" s="1"/>
  <c r="F29" i="14"/>
  <c r="F5" i="14"/>
  <c r="F82" i="15"/>
  <c r="F82" i="17"/>
  <c r="F81" i="17"/>
  <c r="F81" i="15"/>
  <c r="F78" i="15" s="1"/>
  <c r="F80" i="16"/>
  <c r="F46" i="17"/>
  <c r="F45" i="17"/>
  <c r="F46" i="16"/>
  <c r="F45" i="16"/>
  <c r="F32" i="17"/>
  <c r="F29" i="17"/>
  <c r="F30" i="17"/>
  <c r="F31" i="17"/>
  <c r="F29" i="16"/>
  <c r="F30" i="16"/>
  <c r="F31" i="16"/>
  <c r="F32" i="16"/>
  <c r="F28" i="16"/>
  <c r="F32" i="15"/>
  <c r="F29" i="15"/>
  <c r="F30" i="15"/>
  <c r="F31" i="15"/>
  <c r="F28" i="15"/>
  <c r="F27" i="15"/>
  <c r="F25" i="15"/>
  <c r="F25" i="17"/>
  <c r="F24" i="17"/>
  <c r="F23" i="17"/>
  <c r="F24" i="15"/>
  <c r="F23" i="15"/>
  <c r="F20" i="17"/>
  <c r="F20" i="15"/>
  <c r="F19" i="16"/>
  <c r="F4" i="17"/>
  <c r="F4" i="15"/>
  <c r="F79" i="17"/>
  <c r="F77" i="17"/>
  <c r="F76" i="17"/>
  <c r="F75" i="17"/>
  <c r="F74" i="17"/>
  <c r="F73" i="17"/>
  <c r="F72" i="17"/>
  <c r="F71" i="17"/>
  <c r="F69" i="17"/>
  <c r="F68" i="17"/>
  <c r="F67" i="17"/>
  <c r="F66" i="17"/>
  <c r="F64" i="17"/>
  <c r="F62" i="17"/>
  <c r="F60" i="17"/>
  <c r="F59" i="17"/>
  <c r="F58" i="17"/>
  <c r="F57" i="17"/>
  <c r="F56" i="17"/>
  <c r="F53" i="17"/>
  <c r="F51" i="17"/>
  <c r="F50" i="17"/>
  <c r="F49" i="17"/>
  <c r="F48" i="17"/>
  <c r="F47" i="17" s="1"/>
  <c r="F44" i="17"/>
  <c r="F43" i="17"/>
  <c r="F42" i="17"/>
  <c r="F41" i="17"/>
  <c r="F39" i="17"/>
  <c r="F38" i="17"/>
  <c r="F37" i="17"/>
  <c r="F35" i="17"/>
  <c r="F27" i="17"/>
  <c r="F22" i="17"/>
  <c r="F18" i="17"/>
  <c r="F17" i="17" s="1"/>
  <c r="F16" i="17"/>
  <c r="F15" i="17"/>
  <c r="F14" i="17"/>
  <c r="F12" i="17"/>
  <c r="F11" i="17"/>
  <c r="F9" i="17"/>
  <c r="F7" i="17"/>
  <c r="F6" i="17"/>
  <c r="F5" i="17"/>
  <c r="F79" i="16"/>
  <c r="F78" i="16"/>
  <c r="F77" i="16"/>
  <c r="F76" i="16"/>
  <c r="F75" i="16"/>
  <c r="F74" i="16"/>
  <c r="F73" i="16"/>
  <c r="F72" i="16"/>
  <c r="F71" i="16"/>
  <c r="F69" i="16"/>
  <c r="F65" i="16" s="1"/>
  <c r="F68" i="16"/>
  <c r="F67" i="16"/>
  <c r="F66" i="16"/>
  <c r="F64" i="16"/>
  <c r="F62" i="16"/>
  <c r="F60" i="16"/>
  <c r="F59" i="16"/>
  <c r="F58" i="16"/>
  <c r="F57" i="16"/>
  <c r="F56" i="16"/>
  <c r="F53" i="16"/>
  <c r="F52" i="16"/>
  <c r="F51" i="16" s="1"/>
  <c r="F50" i="16"/>
  <c r="F49" i="16"/>
  <c r="F48" i="16"/>
  <c r="F44" i="16"/>
  <c r="F43" i="16"/>
  <c r="F42" i="16"/>
  <c r="F41" i="16"/>
  <c r="F39" i="16"/>
  <c r="F38" i="16"/>
  <c r="F37" i="16"/>
  <c r="F36" i="16"/>
  <c r="F35" i="16"/>
  <c r="F27" i="16"/>
  <c r="F22" i="16"/>
  <c r="F21" i="16" s="1"/>
  <c r="F18" i="16"/>
  <c r="F17" i="16"/>
  <c r="F16" i="16"/>
  <c r="F15" i="16"/>
  <c r="F14" i="16"/>
  <c r="F12" i="16"/>
  <c r="F10" i="16" s="1"/>
  <c r="F11" i="16"/>
  <c r="F9" i="16"/>
  <c r="F8" i="16"/>
  <c r="F7" i="16"/>
  <c r="F6" i="16"/>
  <c r="F5" i="16"/>
  <c r="F79" i="15"/>
  <c r="F77" i="15"/>
  <c r="F76" i="15"/>
  <c r="F75" i="15"/>
  <c r="F74" i="15"/>
  <c r="F73" i="15"/>
  <c r="F72" i="15"/>
  <c r="F71" i="15"/>
  <c r="F69" i="15"/>
  <c r="F68" i="15"/>
  <c r="F67" i="15"/>
  <c r="F66" i="15"/>
  <c r="F65" i="15" s="1"/>
  <c r="F64" i="15"/>
  <c r="F62" i="15"/>
  <c r="F60" i="15"/>
  <c r="F59" i="15"/>
  <c r="F58" i="15"/>
  <c r="F57" i="15"/>
  <c r="F56" i="15"/>
  <c r="F53" i="15"/>
  <c r="F52" i="15"/>
  <c r="F51" i="15" s="1"/>
  <c r="F50" i="15"/>
  <c r="F49" i="15"/>
  <c r="F47" i="15" s="1"/>
  <c r="F48" i="15"/>
  <c r="F44" i="15"/>
  <c r="F43" i="15"/>
  <c r="F42" i="15"/>
  <c r="F41" i="15"/>
  <c r="F39" i="15"/>
  <c r="F38" i="15"/>
  <c r="F37" i="15"/>
  <c r="F35" i="15"/>
  <c r="F22" i="15"/>
  <c r="F18" i="15"/>
  <c r="F17" i="15" s="1"/>
  <c r="F16" i="15"/>
  <c r="F15" i="15"/>
  <c r="F14" i="15"/>
  <c r="F13" i="15" s="1"/>
  <c r="F12" i="15"/>
  <c r="F11" i="15"/>
  <c r="F9" i="15"/>
  <c r="F7" i="15"/>
  <c r="F6" i="15"/>
  <c r="F5" i="15"/>
  <c r="F13" i="17" l="1"/>
  <c r="F65" i="17"/>
  <c r="F40" i="17"/>
  <c r="F10" i="17"/>
  <c r="F78" i="17"/>
  <c r="F34" i="17"/>
  <c r="F33" i="17" s="1"/>
  <c r="F70" i="17"/>
  <c r="F61" i="17"/>
  <c r="F21" i="17"/>
  <c r="F55" i="17"/>
  <c r="F26" i="17"/>
  <c r="F40" i="16"/>
  <c r="F47" i="16"/>
  <c r="F70" i="16"/>
  <c r="F54" i="16" s="1"/>
  <c r="F55" i="16"/>
  <c r="F61" i="16"/>
  <c r="F34" i="16"/>
  <c r="F33" i="16" s="1"/>
  <c r="F13" i="16"/>
  <c r="F55" i="15"/>
  <c r="F40" i="15"/>
  <c r="F26" i="15"/>
  <c r="F10" i="15"/>
  <c r="F34" i="15"/>
  <c r="F33" i="15" s="1"/>
  <c r="F21" i="15"/>
  <c r="F70" i="15"/>
  <c r="F61" i="15"/>
  <c r="F26" i="16"/>
  <c r="F54" i="17" l="1"/>
  <c r="F54" i="15"/>
  <c r="F79" i="14"/>
  <c r="F78" i="14" s="1"/>
  <c r="F72" i="14"/>
  <c r="F73" i="14"/>
  <c r="F74" i="14"/>
  <c r="F75" i="14"/>
  <c r="F76" i="14"/>
  <c r="F77" i="14"/>
  <c r="F71" i="14"/>
  <c r="F67" i="14"/>
  <c r="F68" i="14"/>
  <c r="F69" i="14"/>
  <c r="F66" i="14"/>
  <c r="F53" i="14"/>
  <c r="F51" i="14"/>
  <c r="F42" i="14"/>
  <c r="F43" i="14"/>
  <c r="F44" i="14"/>
  <c r="F41" i="14"/>
  <c r="F40" i="14" s="1"/>
  <c r="F37" i="14"/>
  <c r="F38" i="14"/>
  <c r="F39" i="14"/>
  <c r="F35" i="14"/>
  <c r="F64" i="14"/>
  <c r="F62" i="14"/>
  <c r="F61" i="14" s="1"/>
  <c r="F60" i="14"/>
  <c r="F59" i="14"/>
  <c r="F58" i="14"/>
  <c r="F57" i="14"/>
  <c r="F56" i="14"/>
  <c r="F50" i="14"/>
  <c r="F49" i="14"/>
  <c r="F48" i="14"/>
  <c r="F32" i="14"/>
  <c r="F31" i="14"/>
  <c r="F30" i="14"/>
  <c r="F27" i="14"/>
  <c r="F26" i="14" s="1"/>
  <c r="F22" i="14"/>
  <c r="F21" i="14" s="1"/>
  <c r="F18" i="14"/>
  <c r="F17" i="14" s="1"/>
  <c r="F16" i="14"/>
  <c r="F15" i="14"/>
  <c r="F14" i="14"/>
  <c r="F13" i="14" s="1"/>
  <c r="F12" i="14"/>
  <c r="F11" i="14"/>
  <c r="F10" i="14" s="1"/>
  <c r="F9" i="14"/>
  <c r="F7" i="14"/>
  <c r="F6" i="14"/>
  <c r="F3" i="14" s="1"/>
  <c r="F55" i="14" l="1"/>
  <c r="F65" i="14"/>
  <c r="F2" i="14"/>
  <c r="F34" i="14"/>
  <c r="F47" i="14"/>
  <c r="F70" i="14"/>
  <c r="F54" i="14" s="1"/>
  <c r="F33" i="14"/>
</calcChain>
</file>

<file path=xl/sharedStrings.xml><?xml version="1.0" encoding="utf-8"?>
<sst xmlns="http://schemas.openxmlformats.org/spreadsheetml/2006/main" count="1311" uniqueCount="382">
  <si>
    <t>AÇIKLAMA</t>
  </si>
  <si>
    <t>RİSK DEĞERLENDİRME</t>
  </si>
  <si>
    <t>RİSK İYİLEŞTİRME PLANI</t>
  </si>
  <si>
    <t>RİSKİN TANIMI</t>
  </si>
  <si>
    <t>RİSKİN KAYNAĞI</t>
  </si>
  <si>
    <t>ETKİ</t>
  </si>
  <si>
    <t>MEVCUT KONTROL</t>
  </si>
  <si>
    <t>FIRSATLAR</t>
  </si>
  <si>
    <t>Risk Sınıfı (Düşük Risk, Orta Risk, Yüksek Risk)</t>
  </si>
  <si>
    <t>Riske Karşı Alınacak Aksiyon (Mücadele Etme,Paylaşma, Reddetme, Kabullenme)</t>
  </si>
  <si>
    <t>İLAVE AKSİYONLAR</t>
  </si>
  <si>
    <t>HEDEF RİSK DEĞERLENDİRME</t>
  </si>
  <si>
    <t>RİSK SORUMLUSU</t>
  </si>
  <si>
    <t>AKSİYON SORUMLUSU</t>
  </si>
  <si>
    <t>ZAMAN ÇİZELGESİ</t>
  </si>
  <si>
    <t>AKSİYON DURUMU</t>
  </si>
  <si>
    <t>NOTLAR</t>
  </si>
  <si>
    <t>OLASILIK</t>
  </si>
  <si>
    <t>RİSK DEĞERİ</t>
  </si>
  <si>
    <t>Hedeflerin Performans Ortalaması</t>
  </si>
  <si>
    <t>HEDEF 1.1</t>
  </si>
  <si>
    <t>Hedefe Ulaşmak İçin Gerçekleştirilecek Ana Faaliyetlerin Performans Ortalaması</t>
  </si>
  <si>
    <t>1.1.1</t>
  </si>
  <si>
    <t>1.1.2</t>
  </si>
  <si>
    <t>1.1.3</t>
  </si>
  <si>
    <t>1.1.4</t>
  </si>
  <si>
    <t>1.1.5</t>
  </si>
  <si>
    <t>HEDEF 1.2</t>
  </si>
  <si>
    <t>1.2.1</t>
  </si>
  <si>
    <t>1.2.2</t>
  </si>
  <si>
    <t>HEDEF 1.3</t>
  </si>
  <si>
    <t>1.3.1</t>
  </si>
  <si>
    <t>1.3.2</t>
  </si>
  <si>
    <t>1.3.3</t>
  </si>
  <si>
    <t>HEDEF 1.4</t>
  </si>
  <si>
    <t>1.4.1</t>
  </si>
  <si>
    <t>1.4.2</t>
  </si>
  <si>
    <t>1.4.3</t>
  </si>
  <si>
    <t>HEDEF 1.5</t>
  </si>
  <si>
    <t>1.5.3</t>
  </si>
  <si>
    <t>HEDEF 1.6</t>
  </si>
  <si>
    <t>1.6.1</t>
  </si>
  <si>
    <t>1.6.2</t>
  </si>
  <si>
    <t>Dijital pazarlama teknikleri üzerine atölye çalışmaları düzenlemek.</t>
  </si>
  <si>
    <t>1.6.3</t>
  </si>
  <si>
    <t>Çevresel sürdürülebilirlik kriterlerine uygun üretim yapan işletmelere ödüller vermek.</t>
  </si>
  <si>
    <t>HEDEF 2.1</t>
  </si>
  <si>
    <t>Mesleki ve Teknik Beceri Eğitimlerinin Güçlendirilmesi</t>
  </si>
  <si>
    <t>2.1.1</t>
  </si>
  <si>
    <t>Sektörel ihtiyaç analizleri yaparak, talep gören meslekler için eğitim programları başlatmak.</t>
  </si>
  <si>
    <t>2.1.2</t>
  </si>
  <si>
    <t>Sanayi ve hizmet sektörlerindeki şirketlerle işbirliği yaparak, özel eğitim programları ve atölyeler düzenlemek.</t>
  </si>
  <si>
    <t>2.1.3</t>
  </si>
  <si>
    <t>Yerel eğitim kurumlarıyla ortaklık kurarak, güncel teknolojileri içeren teknik eğitimler sunmak.</t>
  </si>
  <si>
    <t>HEDEF 2.3</t>
  </si>
  <si>
    <t>2.3.1</t>
  </si>
  <si>
    <t>2.3.2</t>
  </si>
  <si>
    <t>2.3.3</t>
  </si>
  <si>
    <t>HEDEF 2.4</t>
  </si>
  <si>
    <t>2.4.1</t>
  </si>
  <si>
    <t>2.4.2</t>
  </si>
  <si>
    <t>HEDEF 3.4</t>
  </si>
  <si>
    <t>3.4.2</t>
  </si>
  <si>
    <t>3.4.3</t>
  </si>
  <si>
    <t>HEDEF 3.5</t>
  </si>
  <si>
    <t>3.5.1</t>
  </si>
  <si>
    <t>3.5.2</t>
  </si>
  <si>
    <t>3.5.3</t>
  </si>
  <si>
    <t>Amaç/ Hedef/ Faaliyet</t>
  </si>
  <si>
    <t>Kurumsal kimlik rehberinin hazırlanması</t>
  </si>
  <si>
    <t>Odanın kurumsallığının arttırılması</t>
  </si>
  <si>
    <t>Oda tanıtım filminin hazırlanması</t>
  </si>
  <si>
    <t>Yeni üye oryantasyon çalışmasının ilgili meslek komitelerince yürütülmesi</t>
  </si>
  <si>
    <t>Potansiyel sektör ve ülke raporlarının oluşturularak üyelere sunulması.</t>
  </si>
  <si>
    <t>Üyeler için dış ticaret istihbaratı eğitimleri düzenlenmesi</t>
  </si>
  <si>
    <t>E-ticaret siteleri/portalları ile lobicilik faaliyeti yürütülerek üyelere ayrıcalık sağlayan faaliyetler gerçekleştirilmesi</t>
  </si>
  <si>
    <t>Üyelerin Odanın faaliyet/etkinliklerine katılımlarını artırabilmek adına Üye Yönetim Sisteminin (CRM) kurulması</t>
  </si>
  <si>
    <t>Üyelerin lisanına uygun oda ve hizmetlerini anlatan kapsamlı bir tanıtım dokümanının hazırlanması</t>
  </si>
  <si>
    <t>Üyeler ile sosyal etkinlikler düzenlenmesi</t>
  </si>
  <si>
    <t>1.5.1</t>
  </si>
  <si>
    <t>1.5.2</t>
  </si>
  <si>
    <t>3.4.4</t>
  </si>
  <si>
    <t>Her yıl genişletilmiş meslek grubu üyeleri toplantıları düzenleyerek, odanın gelecek dönem planları hakkında bilgi vermek ve üye görüşlerini almak, çözüm önerileri üretmek</t>
  </si>
  <si>
    <t>Performans Kriteri</t>
  </si>
  <si>
    <t>E-Ticaret Platformunda Aktif Olarak Satış Yapan Üye Sayısı.</t>
  </si>
  <si>
    <t>Ayrıcalıklardan Yararlanan Üye Sayısı</t>
  </si>
  <si>
    <t>Toplantı Sayısı</t>
  </si>
  <si>
    <t>Crm Sistemi Kapsamındaki Üye Sayısı</t>
  </si>
  <si>
    <t>Dokümanın Üyelere Ulaştırılması Oranı</t>
  </si>
  <si>
    <t>Etkinlik Sayısı</t>
  </si>
  <si>
    <t>Ödül Töreni Sayısı</t>
  </si>
  <si>
    <t>Düzenlenen Eğitim Programlarının Sayısı.</t>
  </si>
  <si>
    <t xml:space="preserve"> Eğitim Programı Sayısı</t>
  </si>
  <si>
    <t>Eğitim Katılımcı Sayısı</t>
  </si>
  <si>
    <t>Rehberin Uygulanmaya Başlanması</t>
  </si>
  <si>
    <t>Tanıtım Filminin Yayınlanması</t>
  </si>
  <si>
    <t>Metin Ve İlkelerin Yürürlüğe Girerek Uygulamaya Başlanması</t>
  </si>
  <si>
    <t>Oryante Edilen Yeni Üye Oranı</t>
  </si>
  <si>
    <t>Üyeler İçin Hazırlanan Sektör/Ülke Raporu Sayısı</t>
  </si>
  <si>
    <t>Gerçekleştirilen Eğitim Sayısı</t>
  </si>
  <si>
    <t>Performans Hedefi</t>
  </si>
  <si>
    <t>İlgililik</t>
  </si>
  <si>
    <t>Sebep</t>
  </si>
  <si>
    <t>HEDEF 2.2</t>
  </si>
  <si>
    <t>HEDEF 3.1</t>
  </si>
  <si>
    <t>3.1.3</t>
  </si>
  <si>
    <t>3.1.2</t>
  </si>
  <si>
    <t>3.1.1</t>
  </si>
  <si>
    <t>3.2.2</t>
  </si>
  <si>
    <t>3.1.4</t>
  </si>
  <si>
    <t>HEDEF 3.2</t>
  </si>
  <si>
    <t>3.2.1</t>
  </si>
  <si>
    <t>3.2.3</t>
  </si>
  <si>
    <t>HEDEF 3.3</t>
  </si>
  <si>
    <t>3.3.1</t>
  </si>
  <si>
    <t>3.3.2</t>
  </si>
  <si>
    <t>3.3.3</t>
  </si>
  <si>
    <t>3.4.5</t>
  </si>
  <si>
    <t>STRATEJİK AMAÇ 1:</t>
  </si>
  <si>
    <t>STRATEJİK AMAÇ 2:</t>
  </si>
  <si>
    <t>STRATEJİK AMAÇ 3:</t>
  </si>
  <si>
    <t>Üye Rekabetçiliğini ve Pazar Erişimini Artırma</t>
  </si>
  <si>
    <t>Yerel ve Bölgesel Kalkınmayı Destekleme</t>
  </si>
  <si>
    <t>Kurumsal Kapasite ve Sürdürülebilirlik İyileştirmeleri</t>
  </si>
  <si>
    <t>Uluslararası Pazarlara Erişimi Genişletme</t>
  </si>
  <si>
    <t>Hedefe ulaşmak için gerçekleştirilecek ana faaliyetlerin performans ortalaması</t>
  </si>
  <si>
    <t>Organizasyon Yapılan Fuar Sayısı</t>
  </si>
  <si>
    <t>Gerçekleştirilen Fuar sayısı</t>
  </si>
  <si>
    <t>Komitelerce belirlenen yurt dışı fuarlara organizasyon yapılması, ya da başka odaların organizasyonlarına katılım sağlanması</t>
  </si>
  <si>
    <t>Yazılan ya da ortak olunan proje sayısı</t>
  </si>
  <si>
    <t>Üyelerin Ürün ve Hizmet Kalitesini Artırma</t>
  </si>
  <si>
    <t xml:space="preserve">	Üyelerin ürün ve hizmet kalitesini artırmaları için kalite eğitim programları düzenlemek</t>
  </si>
  <si>
    <t xml:space="preserve">	Üyelerin ürün ve hizmetlerini ulusal ve uluslararası standartlara uygun hale getirmeleri için devlet destekleri eğitimi vermek</t>
  </si>
  <si>
    <t>Dijital Pazarlama ve Ticaret Becerilerini Geliştirme</t>
  </si>
  <si>
    <t xml:space="preserve">	Üyelerin dijital pazarlama stratejilerini geliştirmeleri için eğitim ve seminerler düzenlemek</t>
  </si>
  <si>
    <t>İşletmeler için karbon ayak izine yönelik  su ve karbon ayak izleri ile döngüsel ekonomi, geri dönüşüm, yeşil mutabakat gibi konularda eğitim/sempozyum düzenlenmesi</t>
  </si>
  <si>
    <t>Düzenlenen eğitim/sempozyum sayısı</t>
  </si>
  <si>
    <t>Üyelerin yeşil mutabakat sürecine uyum sağlamalarını desteklemek</t>
  </si>
  <si>
    <t>İklim değişikliği, su tasarrufu teknikleri ve kuraklığa dayanıklı tarım uygulamaları hakkında eğitim programları düzenlemek.</t>
  </si>
  <si>
    <t>Yapılan çalışma sayısı</t>
  </si>
  <si>
    <t>Pazar Araştırması ve Giriş Stratejileri Geliştirme</t>
  </si>
  <si>
    <t xml:space="preserve">	Yeni pazarlar belirleyerek, ilgili pazarın ticaret ateşeliği ile üyelere yönelik bilgilendirme toplantısı yapmak.</t>
  </si>
  <si>
    <t xml:space="preserve">	Üyelerin üretim konuları ile ilgili pazar araştırması çalışması yapmak </t>
  </si>
  <si>
    <t>Yurt dışı oda, borsa ve dernekle potansiyel iş ortağı amacıyla online ya da fiziki b2b toplantıları düzenlemek</t>
  </si>
  <si>
    <t>Meslek komite toplantılarının sosyal medya ve web sayfasında görünürlüğünü artırmak</t>
  </si>
  <si>
    <t>Toplantıları sosyal medyada yayınlanma oranı</t>
  </si>
  <si>
    <t>Sosyal medyada alınan beğeni sayısı</t>
  </si>
  <si>
    <t xml:space="preserve">Yılda bir gündemli olarak meslek komite başkanları ile ortak yönetim kurulu toplantısı yapılması. </t>
  </si>
  <si>
    <t>Gerçekleştirilen toplantı sayısı</t>
  </si>
  <si>
    <t>Alınan kararların takip sisteminin kurulması ve meslek komitelerde sonuçlarının yayınlanması</t>
  </si>
  <si>
    <t>Takip sisteminin tamamlanma oranı</t>
  </si>
  <si>
    <t>Oda üyelerinin kayıt esnasında sosyal medya hesaplarının alınarak etkileşimin artırılması</t>
  </si>
  <si>
    <t>Sahip olunan üye sosyal medya hesabı oranı</t>
  </si>
  <si>
    <t>Sosyal medya ve iletişim planı yapılması ve senelik revize edilmesi</t>
  </si>
  <si>
    <t>İletişim planının tamamlanma oranı</t>
  </si>
  <si>
    <t>İletişim planı gözden geçirilme sayısı</t>
  </si>
  <si>
    <t>Sosyal medya planı gözden geçirilme sayısı</t>
  </si>
  <si>
    <t>Her yıl SMS ve mail bilgilerinin güncellemesi için üyelerinin tamamının aranması</t>
  </si>
  <si>
    <t>Üye bilgileri güncellenme oranı</t>
  </si>
  <si>
    <t>Üye ziyaretlerinin sosyal medyada görünürlüğünü artırmak</t>
  </si>
  <si>
    <t>Üye ziyaretinin sosyal medyada yayınlanma oranı</t>
  </si>
  <si>
    <t>Yerel İşbirlikleri ve Kalkınma Projelerini Teşvik Etmek</t>
  </si>
  <si>
    <t>Yapılan Toplantı sayısı</t>
  </si>
  <si>
    <t xml:space="preserve">	Çevre il ve ilçelerle ortak satınalma ve stratejik ortaklık organizasyonu yapmak</t>
  </si>
  <si>
    <t>Yapılan Organizasyon Sayısı</t>
  </si>
  <si>
    <t xml:space="preserve">	Yerel paydaşlar arasında işbirliğini artırmak, bölgesel hizmetlerin geliştirilmesini sağlamak için; 	Ticaret ve Sanayi Odası, Ticaret Borsası, Kaymakamlık, Milletvekili, Belediye katılımıyla, sekreteryasını Odanın tutacağı toplantı yapmak</t>
  </si>
  <si>
    <t>2.1.4</t>
  </si>
  <si>
    <t xml:space="preserve">	İlçe ve İldeki kurum ve kuruluşları üst düzeyde ziyaret etmek</t>
  </si>
  <si>
    <t>Alınan kararların uygulanma durumu</t>
  </si>
  <si>
    <t>Yerel ve kadın girişimcilerin ürettikleri ürünlerle ilgili farkındalığın artırılması için bölgede sosyal medya destekli tanıtım çalışmasının gerçekleştirmek</t>
  </si>
  <si>
    <t>Ziyaret Sayısı</t>
  </si>
  <si>
    <t>Tanıtım Faaliyeti sayısı</t>
  </si>
  <si>
    <t>Yerel ürün günleri organize etmek</t>
  </si>
  <si>
    <t>2.2.1</t>
  </si>
  <si>
    <t>2.2.2</t>
  </si>
  <si>
    <t>Etkileşim sayısı</t>
  </si>
  <si>
    <t>Etkinlik sayısı</t>
  </si>
  <si>
    <t>Katılan girişimci sayısı</t>
  </si>
  <si>
    <t xml:space="preserve">	Yerel ürünlerin markalaşmasını ve coğrafi işaretlerle korunması amacıyla marka ve coğrafi işaret semineri düzenlemek</t>
  </si>
  <si>
    <t>2.2.3</t>
  </si>
  <si>
    <t xml:space="preserve">Küçük ve Orta Ölçekli İşletmeler (KOBİ) için Destek Programları Oluşturma </t>
  </si>
  <si>
    <t>KOBİ'lerin devlet desteklerinden daha fazla faydalanmalarını sağlamak için her yıl 1 eğitim düzenlemek.</t>
  </si>
  <si>
    <t>Yapılan eğitim sayısı</t>
  </si>
  <si>
    <t xml:space="preserve">	KOBİ'lere devlet destekleri ile ilgili bilgilendirme kitapçıkları hazırlayarak paylaşmak.</t>
  </si>
  <si>
    <t>Yapılan kitapçık sayısı</t>
  </si>
  <si>
    <t xml:space="preserve">	KOSGEB uzmanları ile birlikte KOBİ’leri ziyaret etmek</t>
  </si>
  <si>
    <t>Ziyaret edilen KOBİ sayısı</t>
  </si>
  <si>
    <t>KOBİ'lerin finansmana erişimi amacıyla mesleklere özel finansmana erişim toplantısı düzenlemek</t>
  </si>
  <si>
    <t>1.6.4</t>
  </si>
  <si>
    <t>Yapılan toplantı sayısı</t>
  </si>
  <si>
    <t xml:space="preserve">	KOBİ'lerin Ar-Ge ve inovasyon kapasitelerini güçlendirmek için KOSGEB Arge, Ürge destekleri hakkında üyelere bilgilendirme yapmak</t>
  </si>
  <si>
    <t>KOBİ'lerin Ar-Ge ve inovasyon kapasitelerini güçlendirmek için Teknopark destekleri hakkında üyelere bilgilendirme yapmak</t>
  </si>
  <si>
    <t>1.6.5</t>
  </si>
  <si>
    <t>1.6.6</t>
  </si>
  <si>
    <t>Yerel Üreticileri Pazarlama ve Tanıtım Destekleriyle Güçlendirme</t>
  </si>
  <si>
    <t>Bölgeyi iklim değişikliğine hazırlamak</t>
  </si>
  <si>
    <t>Yapılan bilgilendirme toplantı sayısı</t>
  </si>
  <si>
    <t>Lobi çalışmasının tamamlanma oranı</t>
  </si>
  <si>
    <t>TKDK, Zeka gibi kurumların Turgutlu'ya verecekleri desteklerde, iklim değişikliği temasını işlemeleri ile ilgili lobicilik yapmak</t>
  </si>
  <si>
    <t>Oda Faaliyetlerine Üyelerin Katılımını ve Etkileşimini Teşvik Etmek, Üye Aidiyet Duygusunu Artırmak</t>
  </si>
  <si>
    <t>3.1.5</t>
  </si>
  <si>
    <t>Oda organlarının daha etkin ve verimli biçimde çalışmasını sağlamak</t>
  </si>
  <si>
    <t>KVKK aydınlatma metinlerinin ve etik ilkelerin belirlenmesi</t>
  </si>
  <si>
    <t>Odanın Tanınırlığını artırmak</t>
  </si>
  <si>
    <t>Sosyal medya planının tamamlanma oranı</t>
  </si>
  <si>
    <t>Alınan danışmanlık sayısı</t>
  </si>
  <si>
    <t>Yurtdışındaki kurum ve kuruluşlarla ortak projeler ile işbirliği yapmak</t>
  </si>
  <si>
    <t>Üyelerin faydalanacağı ihracat destekleri konusunda danışmanlık almak</t>
  </si>
  <si>
    <t>Sürdürülebilir İş Uygulamaları</t>
  </si>
  <si>
    <t>3.5.4</t>
  </si>
  <si>
    <t>Sürdürülebilirlik politikalarının oluşturulması için paydaşlarla istişare toplantıları düzenlemek.</t>
  </si>
  <si>
    <t>Politika ve eylem planı sayısı</t>
  </si>
  <si>
    <t>Politikaları belirlemek ve eylem planlarını hazırlamak</t>
  </si>
  <si>
    <t xml:space="preserve">Üyelere sürdürülebilir iş uygulamaları konusunda rehberlik etmek için seminer ve eğitim düzenlemek. </t>
  </si>
  <si>
    <t>Sürdürülebilirlik konusunda rehberlik materyalleri ve kaynaklar sunmak için danışmanlık hizmetleri sağlamak.</t>
  </si>
  <si>
    <t>Uluslararası pazarlara giriş stratejileri ve dış ticaret hukuku konusunda  eğitim düzenlenmesi</t>
  </si>
  <si>
    <t>Danışmanlık alan üye sayısı</t>
  </si>
  <si>
    <t xml:space="preserve">	Bölgesel işbirlikleri ve ortaklık ağlarını oluşturarak yerel kalkınma projelerini desteklemek amacıyla 	çevre il ve ilçelerle ortaklaşa  toplantılar yapmak</t>
  </si>
  <si>
    <t>Eğitim Programı Sayısı</t>
  </si>
  <si>
    <t>Bölgeye kapalı devre sulama siteminin yaygınlaştırılması yeni nesil sulama sistemleri  için üreticilerle bilgilendirme toplantılarının yapmak</t>
  </si>
  <si>
    <t>Uluslararası pazarlara erişim için yeterli bilgi ve kaynakların bulunmaması</t>
  </si>
  <si>
    <t>Eğitim ve seminerler düzenlenmesi</t>
  </si>
  <si>
    <t>Yüksek Risk</t>
  </si>
  <si>
    <t>Mücadele Etme</t>
  </si>
  <si>
    <t>Orta Risk</t>
  </si>
  <si>
    <t>Ar-Ge yapan üyelerle işbirliği yaparak bilgi ve kaynak paylaşımı</t>
  </si>
  <si>
    <t>Dijital pazarlama ve ticaret becerilerinin yetersiz kalması</t>
  </si>
  <si>
    <t>Dijital dönüşüm süreçlerinin eksikliği</t>
  </si>
  <si>
    <t>Dijitalleşme ve teknoloji kullanımında öncü olmak</t>
  </si>
  <si>
    <t>Dijital pazarlama ve e-ticaret platformları ile işbirliği yapmak</t>
  </si>
  <si>
    <t>Düşük Risk</t>
  </si>
  <si>
    <t>Yeşil mutabakat sürecine uyum sağlanamaması</t>
  </si>
  <si>
    <t>Kuraklık ve İklim Değişikliği tehditinin etkisini azaltmak, Çevresel Sürdürülebilirlik fırsatını değerlendirmek amacıyla hedef belirlenmektedir.</t>
  </si>
  <si>
    <t>Eğitim eksikliği ve farkındalık azlığı</t>
  </si>
  <si>
    <t>Bilgilendirme toplantıları ve seminerler</t>
  </si>
  <si>
    <t>Yeşil enerji kullanımı, çevre dostu üretim</t>
  </si>
  <si>
    <t>Düşük</t>
  </si>
  <si>
    <t>Teknoloji ve Arge Altyapısının Oluşturulamaması zayıf yönünü geliştirmek, Üniversite ile Aralarındaki Sinerji fırsatını değerlendirmek amacıyla hedef belirlenmektedir.</t>
  </si>
  <si>
    <t>Üyelerin ürün ve hizmet kalitesini artırmaları, rekabet güçlerini ve pazar erişimlerini artırmada kritik öneme sahiptir.
Eğitim seminerleri ve bilgilendirme programları düzenleyerek üyelerin ürün ve hizmet kalitesini artırmak, teknoloji ve AR-GE altyapısının eksikliğini gidermek ve üniversite-sanayi işbirliğini teşvik etmek amaçlanmaktadır.
Üyelerin ürün ve hizmetlerini ulusal ve uluslararası standartlara uygun hale getirmeleri için teşvik edici programlar ve belgelendirme süreçleri oluşturmak da bu hedefin kapsamındadır.</t>
  </si>
  <si>
    <t>Ürün ve hizmet kalitesinin artırılamaması</t>
  </si>
  <si>
    <t>Teknoloji ve Arge Altyapısının Oluşturulamaması</t>
  </si>
  <si>
    <t>Mevcut eğitim ve seminer programları</t>
  </si>
  <si>
    <t>Yeni eğitim ve seminer programları</t>
  </si>
  <si>
    <t>Oda Bünyesinde Dış Ticaret Çalışmalarının Yapılamaması zayıf yönünü geliştirmek, Yeni Pazarlara ve Ağlara Erişim fırsatını değerlendirmek amacıyla hedef belirlenmektedir.</t>
  </si>
  <si>
    <t>Üyelerin uluslararası pazarlara erişimlerini artırmaları, rekabet güçlerini ve ticari kapasitelerini genişletmede kritik öneme sahiptir.
Eğitim programları, ticaret fuarlarına katılım teşvikleri ve uluslararası işbirlikleri ile üyelerin dış ticaret bilgi ve deneyimlerini artırmak hedeflenmektedir.
Uluslararası ticaret hukuku ve pazar giriş stratejileri konularında düzenlenecek eğitimler, üyelerin uluslararası standartlara uyum sağlamalarına yardımcı olacaktır.</t>
  </si>
  <si>
    <t xml:space="preserve">Oda Bünyesinde Dış Ticaret Çalışmalarının Yapılamaması </t>
  </si>
  <si>
    <t xml:space="preserve">Yeni Pazarlara ve Ağlara Erişim fırsatı </t>
  </si>
  <si>
    <t>Teknoloji ve Ar-Ge Altyapısının Oluşturulamaması zayıf yönünü geliştirmek, Yeni Pazarlara ve Ağlara Erişim fırsatını değerlendirmek amacıyla hedef belirlenmektedir.</t>
  </si>
  <si>
    <t>Üyelerin dijital pazarlama stratejilerini geliştirmeleri, rekabet güçlerini ve pazar erişimlerini artırmada kritik öneme sahiptir.
Eğitim seminerleri ve atölye çalışmaları düzenleyerek üyelerin dijital pazarlama ve ticaret becerilerini geliştirmek, dijital dönüşüm süreçlerine uyumlarını hızlandırmak amaçlanmaktadır.
Dijital ticaret platformlarının etkin kullanımını teşvik etmek ve üyelerin e-ticaret altyapılarını güçlendirmek de bu hedefin kapsamındadır.</t>
  </si>
  <si>
    <t>Üyelerin çevre dostu üretim yöntemleri benimsemeleri, uzun vadede sürdürülebilirliklerini artırmada kritik öneme sahiptir.
Eğitim seminerleri ve danışmanlık hizmetleri sunarak üyelerin yeşil mutabakat süreçlerine uyum sağlamalarını desteklemek, karbon ve su ayak izlerini azaltmalarını teşvik etmek amaçlanmaktadır.
Çevresel sürdürülebilirlik kriterlerine uygun üretim yapan işletmelere ödüller vererek, yeşil enerji kullanımı ve atık yönetimi konularında farkındalık yaratmak da bu hedefin kapsamındadır.</t>
  </si>
  <si>
    <t>Üyelerin uluslararası pazarlara erişimini genişletmek ve ihracat potansiyelini artırmak amacıyla hedef belirlenmektedir. Büyük Firmalara İş Yapabilecek Firma Fazlalığı ve Turgutlunun Sanayi ve Ticaret Şehri Olması fırsatlarını değerlendirmek için bu hedef önemlidir.</t>
  </si>
  <si>
    <t>Üyelerin yeni pazarlara giriş stratejileri geliştirmeleri, rekabet güçlerini artırmada kritik bir rol oynar.
Pazar analizleri ve işbirlikleri oluşturarak üyelerin pazar erişimini genişletmek ve potansiyel iş ortaklarıyla bağlantı kurmalarını sağlamak.
Eğitim programları ve bilgilendirme toplantıları düzenleyerek üyelerin ihracat potansiyelini artırmak ve yeni pazarlara girişlerini kolaylaştırmak amaçlanmaktadır.</t>
  </si>
  <si>
    <t xml:space="preserve">Yeni pazarlara girişte yetersizlik </t>
  </si>
  <si>
    <t>Üyelerin pazar araştırması ve giriş stratejileri konusunda bilgi eksikliği</t>
  </si>
  <si>
    <t>Mevcut eğitim ve bilgilendirme programları</t>
  </si>
  <si>
    <t>Büyük Firmalara İş Yapabilecek Firma Fazlalığı, Turgutlunun Sanayi ve Ticaret Şehri Olması</t>
  </si>
  <si>
    <t>Oda Üyelerine Yeterince Temas Edilememesi ve Faaliyetlerin Yeterince Anlatılamaması zayıf yönünü geliştirmek, Üniversite ile Aralarındaki Sinerji fırsatını değerlendirmek, Küçük İşletmelerin Desteklerden Faydalanamaması tehdidini azaltmak amacıyla hedef belirlenmektedir.</t>
  </si>
  <si>
    <t>KOBİ'lerin işletme kapasitelerini artırmak, finansmana erişimlerini kolaylaştırmak ve Ar-Ge ile inovasyon kapasitelerini güçlendirmek, üyelerin sürdürülebilirliği ve büyümesi açısından kritik öneme sahiptir. Eğitim ve danışmanlık programları düzenleyerek üyelerin devlet desteklerinden faydalanmalarını sağlamak, finansman kaynaklarına erişimlerini kolaylaştırmak ve üniversite-sanayi işbirliklerini teşvik etmek amaçlanmaktadır.</t>
  </si>
  <si>
    <t>Eğitim ve danışmanlık programlarına katılımın düşük olması</t>
  </si>
  <si>
    <t>Üyelerin programlara ilgisizliği veya zaman ayıramamaları</t>
  </si>
  <si>
    <t>Program duyuruları ve hatırlatmalar</t>
  </si>
  <si>
    <t>Kosgeb ve Sanayi İl Müdürlüğü ile Oda Arasındaki Sinerji</t>
  </si>
  <si>
    <t>Teknoloji ve Arge Altyapısının Oluşturulamaması zayıf yönünü geliştirmek, Yeni İş Yerlerinin Açılması fırsatını değerlendirmek, Sürdürülebilir Teşviklerin Yeterince Olmaması tehdidini azaltmak amacıyla hedef belirlenmektedir.</t>
  </si>
  <si>
    <t>Yerel işbirliklerinin ve kalkınma projelerinin teşvik edilmesi, bölgesel kalkınma ve ekonomik büyüme açısından büyük önem taşımaktadır. Bölgesel işbirlikleri ve ortaklık ağlarının oluşturulması, yerel paydaşlar arasında işbirliğini artırarak bölgesel hizmetlerin geliştirilmesini sağlar. Ayrıca, teknoloji ve AR-GE altyapısının oluşturulması, yeni iş yerlerinin açılmasını teşvik eder ve sürdürülebilir teşviklerin yeterince olmamasının olumsuz etkilerini azaltır.</t>
  </si>
  <si>
    <t>Yerel işbirliği projelerine ilginin düşük olması</t>
  </si>
  <si>
    <t>Paydaşların ilgi ve katılım eksikliği</t>
  </si>
  <si>
    <t>Proje tanıtım toplantıları ve bilgilendirme</t>
  </si>
  <si>
    <t>Yeni İş Yerlerinin Açılması</t>
  </si>
  <si>
    <t>Esnaf Kefalet Kredilerinin Odalarda Olmaması ve Üyeler arasında ortaklık kültürünün olmaması zayıf yönünü geliştirmek, Turgutlu'nun Sanayi ve Ticaret Şehri Olması ve Lojistik Konumu fırsatını değerlendirmek ve Küçük İşletmelerin Desteklerden Faydalanamaması tehditini azaltmak amacıyla hedef belirlenmektedir.</t>
  </si>
  <si>
    <t>Yerel üreticilerin pazarlama ve tanıtım destekleriyle güçlendirilmesi, onların ürünlerini daha geniş kitlelere ulaştırmalarına ve rekabet güçlerini artırmalarına yardımcı olacaktır. Bu hedef kapsamında düzenlenecek faaliyetler arasında yerel ve kadın girişimcilerin ürettikleri ürünlerle ilgili farkındalığın artırılması için sosyal medya destekli tanıtım çalışmaları, yerel ürün günlerinin organize edilmesi, ve yerel ürünlerin markalaşması ile coğrafi işaretlerle korunması amacıyla seminerler düzenlenmesi bulunmaktadır. Bu faaliyetler, yerel üreticilerin pazar erişimlerini genişletmek ve ürün kalitelerini artırmak için kritik öneme sahiptir.</t>
  </si>
  <si>
    <t>Yerel üreticilerin pazarlama becerilerinin düşük olması</t>
  </si>
  <si>
    <t>Eğitim ve kaynak eksikliği</t>
  </si>
  <si>
    <t>Eğitim ve seminer programları</t>
  </si>
  <si>
    <t>Turgutlu'nun Sanayi ve Ticaret Şehri Olması, Lojistik Konumu</t>
  </si>
  <si>
    <t>Pazarlama ve tanıtım eğitimleri düzenlemek</t>
  </si>
  <si>
    <t>Teknoloji ve Arge Altyapısının Oluşturulamaması zayıf yönünü geliştirmek, Üniversite ile Aralarındaki Sinerji fırsatını değerlendirmek ve Teknolojik Gelişmeleri Yakından Takip Edememek tehditini azaltmak amacıyla hedef belirlenmektedir.</t>
  </si>
  <si>
    <t>İlçedeki mesleki ve teknik beceri eğitimlerinin güçlendirilmesi, iş gücü kalitesini artırarak sanayi ve hizmet sektörlerinde rekabetçiliği yükseltecektir. Bu hedef kapsamında düzenlenecek faaliyetler arasında sektörel ihtiyaç analizleri yaparak talep gören meslekler için eğitim programları başlatmak, sanayi ve hizmet sektörlerindeki şirketlerle işbirliği yaparak özel eğitim programları ve atölyeler düzenlemek ve yerel eğitim kurumlarıyla ortaklık kurarak güncel teknolojileri içeren teknik eğitimler sunmak yer almaktadır.</t>
  </si>
  <si>
    <t>Eğitim programlarının yetersiz kalması</t>
  </si>
  <si>
    <t>Eğitim programlarının güncellenmemesi</t>
  </si>
  <si>
    <t>Mesleki becerilerin yetersiz kalması, iş gücü kalitesinin düşmesi</t>
  </si>
  <si>
    <t>Mevcut eğitim programları ve işbirlikleri</t>
  </si>
  <si>
    <t>Üniversite ile aralarındaki sinerji</t>
  </si>
  <si>
    <t>Kuraklık ve İklim Değişikliği tehdidini azaltmak, Çevresel Sürdürülebilirlik fırsatını değerlendirmek amacıyla hedef belirlenmektedir.</t>
  </si>
  <si>
    <t>Bölgeyi iklim değişikliğine hazırlamak, tarımsal üretimin sürdürülebilirliğini ve yaşam kalitesini artırmak için kritik öneme sahiptir. Bu hedef kapsamında düzenlenecek faaliyetler arasında kapalı devre sulama sistemlerinin yaygınlaştırılması için üreticilerle bilgilendirme toplantıları yapmak, yeni nesil sulama sistemlerine geçiş için bilgilendirme toplantıları düzenlemek ve desteklerle ilgili lobicilik faaliyetleri yürütmek yer almaktadır.</t>
  </si>
  <si>
    <t>İklim değişikliğine yönelik önlemlerin yetersiz kalması</t>
  </si>
  <si>
    <t>Bilgi eksikliği</t>
  </si>
  <si>
    <t>Tarımsal üretimin azalması, ekonomik kayıplar</t>
  </si>
  <si>
    <t>Mevcut sulama sistemleri ve destek programları</t>
  </si>
  <si>
    <t>Çevresel sürdürülebilirlik</t>
  </si>
  <si>
    <t>Meslek Komitelerinin Yeteri Kadar Çalışmaması, Oda Üyelerine Yeterince Temas Edilememesi ve Faaliyetlerin Yeterince Anlatılamaması zayıf yönünü geliştirmek, Tüm Kurumlarla İletişim İçinde Olmak fırsatını değerlendirmek amacıyla hedef belirlenmektedir.</t>
  </si>
  <si>
    <t>Oda faaliyetlerine üyelerin katılımını ve etkileşimini teşvik etmek, üye aidiyet duygusunu artırmak ve oda ile üyeler arasındaki iletişimi güçlendirmek amacıyla bu hedef belirlenmiştir. Faaliyetler arasında genişletilmiş meslek grubu üyeleri toplantıları düzenlemek, üye yönetim sistemi (CRM) kurmak, kapsamlı tanıtım dokümanları hazırlamak ve sosyal etkinlikler düzenlemek yer almaktadır.</t>
  </si>
  <si>
    <t>Üyelerin oda faaliyetlerine katılım göstermemesi</t>
  </si>
  <si>
    <t>Odayla üyeler arasında iletişim eksikliği</t>
  </si>
  <si>
    <t>Oda ile üyeler arasındaki bağın zayıflaması, üyelerin aidiyet duygusunun azalması</t>
  </si>
  <si>
    <t>Mevcut iletişim kanalları ve faaliyetler</t>
  </si>
  <si>
    <t>Üyelerle daha etkin iletişim kurma imkanı</t>
  </si>
  <si>
    <t>Odanın Tanıtım Yetersizliği zayıf yönünü geliştirmek, Tüm Kurumlarla İletişim İçinde Olmak fırsatını değerlendirmek amacıyla hedef belirlenmektedir.</t>
  </si>
  <si>
    <t>Odanın kurumsallığının artırılması, tanıtım yetersizliğinin giderilmesi ve kurumsal kimliğin güçlendirilmesi için gereklidir. Bu hedef, oda tanıtım filminin hazırlanması ve güncellenmesi, kurumsal kimlik rehberinin oluşturulması ve KVKK aydınlatma metinlerinin belirlenmesini kapsayan faaliyetlerle desteklenmektedir.</t>
  </si>
  <si>
    <t>Kurumsal kimlik oluşturma ve tanıtım faaliyetlerinin yeterince etkili olmaması</t>
  </si>
  <si>
    <t>Uygulama aşamasında karşılaşılan zorluklar</t>
  </si>
  <si>
    <t>Odanın dışarıya karşı kurumsal imajının zayıf kalması, tanınırlığın azalması</t>
  </si>
  <si>
    <t>Mevcut tanıtım faaliyetleri ve materyalleri</t>
  </si>
  <si>
    <t>Kurumsal kimliği güçlendirme imkanı</t>
  </si>
  <si>
    <t>Meslek Komitelerinin Yeteri Kadar Çalışmaması zayıf yönünü geliştirmek, Tüm Kurumlarla İletişim İçinde Olmak fırsatını değerlendirmek amacıyla hedef belirlenmektedir.</t>
  </si>
  <si>
    <t>Oda organlarının daha etkin ve verimli çalışması, oda üyelerinin ihtiyaçlarının daha iyi karşılanmasını ve odanın hizmet kalitesinin artmasını sağlar. Meslek komitelerini aktif çalıştıracak faaliyetler planlamak ve kararların takibini sağlamak, odanın iç işleyişini ve kurumsal etkinliğini artırmak için kritik öneme sahiptir.</t>
  </si>
  <si>
    <t>Meslek komitelerinin yeterince aktif olmaması ve alınan kararların takibinin zayıf kalması</t>
  </si>
  <si>
    <t>Yetersiz iletişim ve koordinasyon</t>
  </si>
  <si>
    <t>Oda organlarının verimsiz çalışması, hizmet kalitesinin düşmesi</t>
  </si>
  <si>
    <t>Düzenli komite toplantıları ve iletişim kanalları</t>
  </si>
  <si>
    <t>Meslek komiteleri arasındaki işbirliğini güçlendirme imkanı</t>
  </si>
  <si>
    <t>Odanın Tanıtım Yetersizliği zayıf yönünü geliştirmek, Tüm Kurumlarla İletişim İçinde Olmak fırsatını değerlendirmek ve Teknolojik Gelişmeleri Yakından Takip Edememek tehditini azaltmak amacıyla hedef belirlenmektedir.</t>
  </si>
  <si>
    <t>Odanın tanınırlığını artırmak, üye sayısının ve etkinliğinin artmasına, dolayısıyla odanın daha fazla kaynak ve destek sağlamasına yardımcı olacaktır. Yeni teknolojilerin ve dijital araçların kullanılması, odanın ve üyelerinin güncel kalmasını ve rekabet gücünü artırmasını sağlayacaktır. Sosyal medya ve diğer iletişim kanallarını etkin kullanarak, odanın görünürlüğünü ve bilinirliğini artırmak hedeflenmektedir.</t>
  </si>
  <si>
    <t>Odanın tanınırlığının artırılması için yapılan çalışmaların yetersiz kalması</t>
  </si>
  <si>
    <t>letişim ve tanıtım stratejilerinin yetersizliği</t>
  </si>
  <si>
    <t>Odanın bilinirliğinin ve etkinliğinin düşük kalması</t>
  </si>
  <si>
    <t>Mevcut tanıtım ve iletişim faaliyetleri</t>
  </si>
  <si>
    <t>Yeni dijital araç ve platformların kullanımı</t>
  </si>
  <si>
    <t>Enerjinin Verimsiz Kullanılması zayıf yönünü geliştirmek, Turgutlunun Sanayi ve Ticaret Şehri Olması fırsatını değerlendirmek ve Kuraklık ve İklim Değişikliği tehdidini azaltmak amacıyla hedef belirlenmektedir.</t>
  </si>
  <si>
    <t>Üyelere sürdürülebilir iş uygulamaları konusunda rehberlik etmek, çevresel sürdürülebilirlik politikaları oluşturmak ve uygulamak, enerji verimliliğini artırmak ve iklim değişikliğiyle mücadele etmek amacıyla bu hedef belirlenmiştir. Faaliyetler kapsamında sürdürülebilirlik politikalarının oluşturulması, paydaşlarla istişare toplantıları düzenlenmesi, seminerler ve eğitimlerle üyelerin bilinçlendirilmesi ve danışmanlık hizmetlerinin sağlanması planlanmaktadır.</t>
  </si>
  <si>
    <t>Üyelerin Sürdürülebilirlik Uygulamalarını Benimsememesi</t>
  </si>
  <si>
    <t>Farkındalık Eksikliği</t>
  </si>
  <si>
    <t>Üretimin azalması, ekonomik kayıplar</t>
  </si>
  <si>
    <t>Eğitim ve Seminerler</t>
  </si>
  <si>
    <t>Gerçekleşen Performans</t>
  </si>
  <si>
    <t>Gerçekleşme Oranı</t>
  </si>
  <si>
    <t>Sorumlusu</t>
  </si>
  <si>
    <t>İlgili Bütçe Kalemi</t>
  </si>
  <si>
    <t>Gerçekleştirilen Fuar Sayısı</t>
  </si>
  <si>
    <t>Proje Sayısı</t>
  </si>
  <si>
    <t xml:space="preserve"> Danışmanlık Hizmetlerinden Yararlanan Üye Sayısı</t>
  </si>
  <si>
    <t>Gerçekleştirilen Eğitim ve seminer Sayısı</t>
  </si>
  <si>
    <t>Atölye çalışmasına katılarak sertifika alan üye sayısı.</t>
  </si>
  <si>
    <t>Farkındalık Etkinliklerinin Sayısı</t>
  </si>
  <si>
    <t>Gerçekleştirilen bilgilendirme   Sayısı</t>
  </si>
  <si>
    <t>Yapılan Rapor Sayısı</t>
  </si>
  <si>
    <t>Sektör Bazında Pazar Araştırmalarının Üyelere Dağıtım Oranı.</t>
  </si>
  <si>
    <t>Oluşturulan İşbirliği Sayısı.</t>
  </si>
  <si>
    <t>Tasarımı yapılan kitap sayısı</t>
  </si>
  <si>
    <t>Ziyaret edilen firma sayısı</t>
  </si>
  <si>
    <t>Gerçekleştirilen Toplantı Sayısı</t>
  </si>
  <si>
    <t>Gerçekleştirilen bilgilendirme Sayısı</t>
  </si>
  <si>
    <t>Katılım Oranı</t>
  </si>
  <si>
    <t>Ziyaret edilen Kurum sayısı</t>
  </si>
  <si>
    <t>Yapılan organizasyon sayısı</t>
  </si>
  <si>
    <t>Katılan firma sayısı</t>
  </si>
  <si>
    <t>Yapılan tanıtım organizasyonu sayısı</t>
  </si>
  <si>
    <t>Düzenlenen seminer sayısı</t>
  </si>
  <si>
    <t>Seminere katılan firma sayısı</t>
  </si>
  <si>
    <t>Programa Katılım Sayısı, Eğitim Sonrası İstihdam Oranı, İşveren Geri Bildirimleri.</t>
  </si>
  <si>
    <t xml:space="preserve">TKDK, Zeka gibi kurumların Turgutlu'ya verecekleri desteklerde, iklim değişikliği temasını işlemeleri ile ilgili lobicilik yapmak </t>
  </si>
  <si>
    <t>Lobicilik başarı oranı</t>
  </si>
  <si>
    <t>Hazırlanan film sayısı</t>
  </si>
  <si>
    <t>Meslek Komite Toplantılarının Sosyal Medyada Paylaşım Oranı</t>
  </si>
  <si>
    <t>Paylaşımların etkileşim Oranı</t>
  </si>
  <si>
    <t>Yönetimle meslek komite başkanları toplantı sayısı</t>
  </si>
  <si>
    <t>Kararların takip edilerek yayınlanma oranı</t>
  </si>
  <si>
    <t>Sosyal medyada yeni üyelerle etkileşim oranı</t>
  </si>
  <si>
    <t>Sosyal medya planı tamamlanma oranı</t>
  </si>
  <si>
    <t>İletişim planı tamamlanma oranı</t>
  </si>
  <si>
    <t>Sosyal medya planı sayısı</t>
  </si>
  <si>
    <t>İletişim planı sayısı</t>
  </si>
  <si>
    <t>Üyelerin aranma ve bilgilerinin güncellenme oranı</t>
  </si>
  <si>
    <t>Üye ziyaretlerinin sosyal medyada paylaşılma oranı</t>
  </si>
  <si>
    <t>Düzenlenen toplantı sayısı</t>
  </si>
  <si>
    <t>Hazırlanan eylem planı sayısı</t>
  </si>
  <si>
    <t>Düzenlenen eğitim sayısı</t>
  </si>
  <si>
    <t>Düzenlenen danışmanlık sayısı</t>
  </si>
  <si>
    <t xml:space="preserve">Yurt dışı oda, borsa ve dernekle potansiyel iş ortağı amacıyla online ya da fiziki b2b toplantıları düzenlemek </t>
  </si>
  <si>
    <r>
      <t>Üyelere sürdürülebilir iş uygulamaları konusunda rehberlik etmek için seminer ve eğitim düzenlemek.</t>
    </r>
    <r>
      <rPr>
        <b/>
        <sz val="10"/>
        <color rgb="FFFF0000"/>
        <rFont val="Calibri (Gövde)"/>
        <charset val="162"/>
      </rPr>
      <t xml:space="preserve"> </t>
    </r>
  </si>
  <si>
    <t xml:space="preserve">Potansiyel sektör ve ülke raporlarının oluşturularak üyelere sunulması. </t>
  </si>
  <si>
    <t xml:space="preserve">Yurtdışındaki kurum ve kuruluşlarla ortak projeler ile işbirliği yapmak </t>
  </si>
  <si>
    <t>1.1.6</t>
  </si>
  <si>
    <t xml:space="preserve">Üyelerin faydalanacağı ihracat destekleri konusunda danışmanlık almak </t>
  </si>
  <si>
    <t xml:space="preserve">Çevresel sürdürülebilirlik kriterlerine uygun üretim yapan işletmelere ödüller vermek. </t>
  </si>
  <si>
    <t xml:space="preserve">İklim değişikliği, su tasarrufu teknikleri ve kuraklığa dayanıklı tarım uygulamaları hakkında eğitim programları düzenlemek. </t>
  </si>
  <si>
    <t>Oluşturulan işbirliği sayısı</t>
  </si>
  <si>
    <t xml:space="preserve">	KOBİ'lere devlet destekleri ile ilgili bilgilendirme kitapçıkları hazırlayarak paylaşmak. </t>
  </si>
  <si>
    <t xml:space="preserve">	Çevre il ve ilçelerle ortak satınalma ve stratejik ortaklık organizasyonu yapmak </t>
  </si>
  <si>
    <t xml:space="preserve">	Yerel ürünlerin markalaşmasını ve coğrafi işaretlerle korunması amacıyla marka ve coğrafi işaret semineri düzenlemek </t>
  </si>
  <si>
    <t xml:space="preserve">Bölgeye kapalı devre sulama siteminin yaygınlaştırılması yeni nesil sulama sistemleri  için üreticilerle bilgilendirme toplantılarının yapmak </t>
  </si>
  <si>
    <t xml:space="preserve">Politikaları belirlemek ve eylem planlarını hazırlamak </t>
  </si>
  <si>
    <t xml:space="preserve">Sürdürülebilirlik konusunda rehberlik materyalleri ve kaynaklar sunmak için danışmanlık hizmetleri sağlamak.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</si>
</sst>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18">
    <font>
      <sz val="11"/>
      <color theme="1"/>
      <name val="Calibri"/>
      <family val="2"/>
      <scheme val="minor"/>
    </font>
    <font>
      <sz val="11"/>
      <color theme="1"/>
      <name val="Calibri"/>
      <family val="2"/>
      <charset val="162"/>
      <scheme val="minor"/>
    </font>
    <font>
      <b/>
      <sz val="10"/>
      <color theme="1"/>
      <name val="Calibri"/>
      <family val="2"/>
      <scheme val="minor"/>
    </font>
    <font>
      <sz val="10"/>
      <color theme="1"/>
      <name val="Calibri"/>
      <family val="2"/>
      <scheme val="minor"/>
    </font>
    <font>
      <sz val="8"/>
      <name val="Calibri"/>
      <family val="2"/>
      <scheme val="minor"/>
    </font>
    <font>
      <sz val="10"/>
      <color theme="1"/>
      <name val="Calibri"/>
      <family val="2"/>
      <charset val="162"/>
      <scheme val="minor"/>
    </font>
    <font>
      <b/>
      <sz val="10"/>
      <color theme="1"/>
      <name val="Calibri"/>
      <family val="2"/>
      <charset val="162"/>
      <scheme val="minor"/>
    </font>
    <font>
      <sz val="11"/>
      <color theme="1"/>
      <name val="Calibri"/>
      <family val="2"/>
      <scheme val="minor"/>
    </font>
    <font>
      <b/>
      <sz val="10"/>
      <color theme="1"/>
      <name val="Calibri (Gövde)"/>
      <charset val="162"/>
    </font>
    <font>
      <sz val="10"/>
      <color theme="1"/>
      <name val="Calibri"/>
      <family val="2"/>
    </font>
    <font>
      <sz val="10"/>
      <color theme="1"/>
      <name val="Calibri (Gövde)"/>
      <charset val="162"/>
    </font>
    <font>
      <sz val="11"/>
      <color theme="1"/>
      <name val="Calibri"/>
      <family val="2"/>
    </font>
    <font>
      <sz val="10"/>
      <color rgb="FF000000"/>
      <name val="Calibri"/>
      <family val="2"/>
    </font>
    <font>
      <sz val="11"/>
      <color rgb="FFFF0000"/>
      <name val="Calibri"/>
      <family val="2"/>
      <scheme val="minor"/>
    </font>
    <font>
      <sz val="11"/>
      <color rgb="FF000000"/>
      <name val="Calibri"/>
      <family val="2"/>
      <scheme val="minor"/>
    </font>
    <font>
      <b/>
      <sz val="10"/>
      <color rgb="FF000000"/>
      <name val="Calibri"/>
      <family val="2"/>
      <scheme val="minor"/>
    </font>
    <font>
      <sz val="11"/>
      <color rgb="FF000000"/>
      <name val="Calibri"/>
      <family val="2"/>
    </font>
    <font>
      <b/>
      <sz val="10"/>
      <color rgb="FFFF0000"/>
      <name val="Calibri (Gövde)"/>
      <charset val="162"/>
    </font>
  </fonts>
  <fills count="10">
    <fill>
      <patternFill patternType="none"/>
    </fill>
    <fill>
      <patternFill patternType="gray125"/>
    </fill>
    <fill>
      <patternFill patternType="solid">
        <fgColor rgb="FFFF00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7" fillId="0" borderId="0" applyFont="0" applyFill="0" applyBorder="0" applyAlignment="0" applyProtection="0"/>
    <xf numFmtId="9" fontId="7" fillId="0" borderId="0" applyFont="0" applyFill="0" applyBorder="0" applyAlignment="0" applyProtection="0"/>
  </cellStyleXfs>
  <cellXfs count="85">
    <xf numFmtId="0" fontId="0" fillId="0" borderId="0" xfId="0"/>
    <xf numFmtId="0" fontId="3" fillId="0" borderId="0" xfId="0" applyFont="1"/>
    <xf numFmtId="0" fontId="3" fillId="3" borderId="1" xfId="1" applyFont="1" applyFill="1" applyBorder="1" applyAlignment="1">
      <alignment horizontal="center" vertical="center" wrapText="1"/>
    </xf>
    <xf numFmtId="0" fontId="3" fillId="4" borderId="1" xfId="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5" fillId="7"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horizontal="left" wrapText="1"/>
    </xf>
    <xf numFmtId="0" fontId="3" fillId="0" borderId="0" xfId="0" applyFont="1" applyAlignment="1">
      <alignment wrapText="1"/>
    </xf>
    <xf numFmtId="0" fontId="9" fillId="9" borderId="1" xfId="0" applyFont="1" applyFill="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wrapText="1"/>
    </xf>
    <xf numFmtId="0" fontId="2" fillId="0" borderId="0" xfId="0" applyFont="1"/>
    <xf numFmtId="0" fontId="6" fillId="8" borderId="1" xfId="0" applyFont="1" applyFill="1" applyBorder="1" applyAlignment="1">
      <alignmen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10" fillId="0" borderId="0" xfId="0" applyFont="1"/>
    <xf numFmtId="0" fontId="2" fillId="6" borderId="1" xfId="0" applyFont="1" applyFill="1" applyBorder="1" applyAlignment="1">
      <alignment horizontal="center" vertical="center"/>
    </xf>
    <xf numFmtId="0" fontId="2" fillId="6" borderId="1" xfId="0" applyFont="1" applyFill="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vertical="center" wrapText="1"/>
    </xf>
    <xf numFmtId="49" fontId="2" fillId="8" borderId="1" xfId="0" quotePrefix="1" applyNumberFormat="1" applyFont="1" applyFill="1" applyBorder="1" applyAlignment="1">
      <alignment horizontal="center" vertical="center"/>
    </xf>
    <xf numFmtId="0" fontId="9" fillId="0" borderId="1" xfId="0" applyFont="1" applyBorder="1" applyAlignment="1">
      <alignment vertical="center" wrapText="1"/>
    </xf>
    <xf numFmtId="0" fontId="2" fillId="8" borderId="1" xfId="0" quotePrefix="1" applyFont="1" applyFill="1" applyBorder="1" applyAlignment="1">
      <alignment horizontal="center" vertical="center"/>
    </xf>
    <xf numFmtId="14" fontId="2" fillId="8" borderId="1" xfId="0" quotePrefix="1" applyNumberFormat="1" applyFont="1" applyFill="1" applyBorder="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horizontal="left" vertical="center" wrapText="1"/>
    </xf>
    <xf numFmtId="0" fontId="0" fillId="7" borderId="1" xfId="0" applyFill="1" applyBorder="1" applyAlignment="1">
      <alignment vertical="center" wrapText="1"/>
    </xf>
    <xf numFmtId="0" fontId="0" fillId="7" borderId="0" xfId="0" applyFill="1"/>
    <xf numFmtId="0" fontId="2" fillId="6"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center" vertical="center"/>
    </xf>
    <xf numFmtId="0" fontId="0" fillId="0" borderId="0" xfId="0" applyAlignment="1">
      <alignment wrapText="1"/>
    </xf>
    <xf numFmtId="0" fontId="0" fillId="0" borderId="0" xfId="0"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2" fillId="2" borderId="1" xfId="0" applyFont="1" applyFill="1" applyBorder="1" applyAlignment="1">
      <alignment horizontal="center" vertical="center" wrapText="1"/>
    </xf>
    <xf numFmtId="165" fontId="3" fillId="0" borderId="1" xfId="2"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0" fillId="0" borderId="1" xfId="0" applyFont="1" applyBorder="1"/>
    <xf numFmtId="0" fontId="0" fillId="0" borderId="1" xfId="0" applyBorder="1"/>
    <xf numFmtId="0" fontId="3" fillId="0" borderId="1" xfId="0" applyFont="1" applyBorder="1"/>
    <xf numFmtId="0" fontId="0" fillId="7" borderId="1" xfId="0" applyFill="1" applyBorder="1"/>
    <xf numFmtId="0" fontId="2" fillId="0" borderId="1" xfId="0" applyFont="1" applyBorder="1"/>
    <xf numFmtId="0" fontId="5" fillId="0" borderId="1" xfId="0" applyFont="1" applyBorder="1" applyAlignment="1">
      <alignment horizontal="center" vertical="center" wrapText="1"/>
    </xf>
    <xf numFmtId="0" fontId="16" fillId="0" borderId="1" xfId="0" applyFont="1" applyBorder="1" applyAlignment="1">
      <alignment vertical="center" wrapText="1"/>
    </xf>
    <xf numFmtId="0" fontId="0" fillId="7" borderId="1" xfId="0" applyFill="1" applyBorder="1" applyAlignment="1">
      <alignment horizontal="center" vertical="center"/>
    </xf>
    <xf numFmtId="9" fontId="6" fillId="6"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6" fillId="5"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12" fillId="9" borderId="1" xfId="0" applyFont="1" applyFill="1" applyBorder="1" applyAlignment="1">
      <alignment vertical="center" wrapText="1"/>
    </xf>
    <xf numFmtId="9" fontId="0" fillId="0" borderId="1" xfId="0" applyNumberFormat="1" applyBorder="1" applyAlignment="1">
      <alignment horizontal="center" vertical="center"/>
    </xf>
    <xf numFmtId="0" fontId="12" fillId="6" borderId="1" xfId="0" applyFont="1" applyFill="1" applyBorder="1" applyAlignment="1">
      <alignment vertical="center" wrapText="1"/>
    </xf>
    <xf numFmtId="9" fontId="3" fillId="6" borderId="1" xfId="0" applyNumberFormat="1" applyFont="1" applyFill="1" applyBorder="1" applyAlignment="1">
      <alignment horizontal="center" vertical="center" wrapText="1"/>
    </xf>
    <xf numFmtId="0" fontId="12" fillId="5" borderId="1" xfId="0" applyFont="1" applyFill="1" applyBorder="1" applyAlignment="1">
      <alignment vertical="center" wrapText="1"/>
    </xf>
    <xf numFmtId="9" fontId="3" fillId="5" borderId="1" xfId="0" applyNumberFormat="1" applyFont="1" applyFill="1" applyBorder="1" applyAlignment="1">
      <alignment horizontal="center" vertical="center" wrapText="1"/>
    </xf>
    <xf numFmtId="0" fontId="10" fillId="5" borderId="1" xfId="0" applyFont="1" applyFill="1" applyBorder="1" applyAlignment="1">
      <alignment vertical="center" wrapText="1"/>
    </xf>
    <xf numFmtId="9" fontId="10" fillId="0" borderId="1" xfId="0" applyNumberFormat="1" applyFont="1" applyBorder="1" applyAlignment="1">
      <alignment horizontal="center" vertical="center" wrapText="1"/>
    </xf>
    <xf numFmtId="165" fontId="3" fillId="0" borderId="1" xfId="2" applyNumberFormat="1" applyFont="1" applyFill="1" applyBorder="1" applyAlignment="1">
      <alignment vertical="center" wrapText="1"/>
    </xf>
    <xf numFmtId="0" fontId="14" fillId="0" borderId="1" xfId="0" applyFont="1" applyBorder="1" applyAlignment="1">
      <alignment wrapText="1"/>
    </xf>
    <xf numFmtId="0" fontId="14" fillId="0" borderId="1" xfId="0" applyFont="1" applyBorder="1"/>
    <xf numFmtId="9" fontId="3" fillId="0" borderId="1" xfId="3" applyFont="1" applyFill="1" applyBorder="1" applyAlignment="1">
      <alignment horizontal="center" vertical="center"/>
    </xf>
    <xf numFmtId="9" fontId="3" fillId="0" borderId="1" xfId="3" applyFont="1" applyBorder="1" applyAlignment="1">
      <alignment horizontal="center" vertical="center"/>
    </xf>
    <xf numFmtId="0" fontId="3" fillId="4"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49" fontId="2" fillId="8" borderId="1" xfId="0" quotePrefix="1" applyNumberFormat="1" applyFont="1" applyFill="1" applyBorder="1" applyAlignment="1">
      <alignment horizontal="center" vertical="center"/>
    </xf>
    <xf numFmtId="0" fontId="6" fillId="8"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8" borderId="1" xfId="0" applyFont="1" applyFill="1" applyBorder="1" applyAlignment="1">
      <alignment horizontal="left" vertical="center" wrapText="1"/>
    </xf>
    <xf numFmtId="14" fontId="2" fillId="8" borderId="1" xfId="0" quotePrefix="1" applyNumberFormat="1" applyFont="1" applyFill="1" applyBorder="1" applyAlignment="1">
      <alignment horizontal="center" vertical="center"/>
    </xf>
    <xf numFmtId="14" fontId="2" fillId="8" borderId="1" xfId="0" quotePrefix="1" applyNumberFormat="1" applyFont="1" applyFill="1" applyBorder="1" applyAlignment="1">
      <alignment horizontal="center" vertical="center" wrapText="1"/>
    </xf>
  </cellXfs>
  <cellStyles count="4">
    <cellStyle name="Normal" xfId="0" builtinId="0"/>
    <cellStyle name="Normal 2" xfId="1"/>
    <cellStyle name="Virgül" xfId="2" builtinId="3"/>
    <cellStyle name="Yüzde" xfId="3" builtinId="5"/>
  </cellStyles>
  <dxfs count="21">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
      <font>
        <color rgb="FF9C0006"/>
      </font>
      <fill>
        <patternFill>
          <bgColor rgb="FF00B0F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xmlns="" id="{C0B1CDE4-58C0-BB42-99EE-32F15F1E2E3B}"/>
            </a:ext>
          </a:extLst>
        </xdr:cNvPr>
        <xdr:cNvSpPr txBox="1"/>
      </xdr:nvSpPr>
      <xdr:spPr>
        <a:xfrm>
          <a:off x="9906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xmlns="" id="{F73B3C1C-009C-2143-9792-C91A3DF025CB}"/>
            </a:ext>
          </a:extLst>
        </xdr:cNvPr>
        <xdr:cNvSpPr txBox="1"/>
      </xdr:nvSpPr>
      <xdr:spPr>
        <a:xfrm>
          <a:off x="9906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56</xdr:row>
      <xdr:rowOff>0</xdr:rowOff>
    </xdr:from>
    <xdr:ext cx="184731" cy="264560"/>
    <xdr:sp macro="" textlink="">
      <xdr:nvSpPr>
        <xdr:cNvPr id="4" name="TextBox 1">
          <a:extLst>
            <a:ext uri="{FF2B5EF4-FFF2-40B4-BE49-F238E27FC236}">
              <a16:creationId xmlns:a16="http://schemas.microsoft.com/office/drawing/2014/main" xmlns="" id="{F26B8BAF-A02D-A940-BB50-F4D661A52AD4}"/>
            </a:ext>
          </a:extLst>
        </xdr:cNvPr>
        <xdr:cNvSpPr txBox="1"/>
      </xdr:nvSpPr>
      <xdr:spPr>
        <a:xfrm>
          <a:off x="990600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56</xdr:row>
      <xdr:rowOff>0</xdr:rowOff>
    </xdr:from>
    <xdr:ext cx="184731" cy="264560"/>
    <xdr:sp macro="" textlink="">
      <xdr:nvSpPr>
        <xdr:cNvPr id="5" name="TextBox 1">
          <a:extLst>
            <a:ext uri="{FF2B5EF4-FFF2-40B4-BE49-F238E27FC236}">
              <a16:creationId xmlns:a16="http://schemas.microsoft.com/office/drawing/2014/main" xmlns="" id="{269BEF9F-798E-7D4C-8DAF-39433DFD401C}"/>
            </a:ext>
          </a:extLst>
        </xdr:cNvPr>
        <xdr:cNvSpPr txBox="1"/>
      </xdr:nvSpPr>
      <xdr:spPr>
        <a:xfrm>
          <a:off x="990600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56</xdr:row>
      <xdr:rowOff>0</xdr:rowOff>
    </xdr:from>
    <xdr:ext cx="184731" cy="264560"/>
    <xdr:sp macro="" textlink="">
      <xdr:nvSpPr>
        <xdr:cNvPr id="6" name="TextBox 1">
          <a:extLst>
            <a:ext uri="{FF2B5EF4-FFF2-40B4-BE49-F238E27FC236}">
              <a16:creationId xmlns:a16="http://schemas.microsoft.com/office/drawing/2014/main" xmlns="" id="{F4BDE2BD-B3C4-3E41-AD06-2FCC4ADC55F6}"/>
            </a:ext>
          </a:extLst>
        </xdr:cNvPr>
        <xdr:cNvSpPr txBox="1"/>
      </xdr:nvSpPr>
      <xdr:spPr>
        <a:xfrm>
          <a:off x="990600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56</xdr:row>
      <xdr:rowOff>0</xdr:rowOff>
    </xdr:from>
    <xdr:ext cx="184731" cy="264560"/>
    <xdr:sp macro="" textlink="">
      <xdr:nvSpPr>
        <xdr:cNvPr id="7" name="TextBox 1">
          <a:extLst>
            <a:ext uri="{FF2B5EF4-FFF2-40B4-BE49-F238E27FC236}">
              <a16:creationId xmlns:a16="http://schemas.microsoft.com/office/drawing/2014/main" xmlns="" id="{9C7825F3-8882-5F4B-BF58-205A91BEAC4B}"/>
            </a:ext>
          </a:extLst>
        </xdr:cNvPr>
        <xdr:cNvSpPr txBox="1"/>
      </xdr:nvSpPr>
      <xdr:spPr>
        <a:xfrm>
          <a:off x="9906000" y="374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8" name="TextBox 1">
          <a:extLst>
            <a:ext uri="{FF2B5EF4-FFF2-40B4-BE49-F238E27FC236}">
              <a16:creationId xmlns:a16="http://schemas.microsoft.com/office/drawing/2014/main" xmlns="" id="{1DB18347-28D0-D646-95B0-1E5192242B09}"/>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9" name="TextBox 1">
          <a:extLst>
            <a:ext uri="{FF2B5EF4-FFF2-40B4-BE49-F238E27FC236}">
              <a16:creationId xmlns:a16="http://schemas.microsoft.com/office/drawing/2014/main" xmlns="" id="{3FF050BF-5AB7-724B-95CB-793346C4A52C}"/>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0" name="TextBox 1">
          <a:extLst>
            <a:ext uri="{FF2B5EF4-FFF2-40B4-BE49-F238E27FC236}">
              <a16:creationId xmlns:a16="http://schemas.microsoft.com/office/drawing/2014/main" xmlns="" id="{1E4568B1-2734-3145-8AA2-11AA2D157247}"/>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1" name="TextBox 1">
          <a:extLst>
            <a:ext uri="{FF2B5EF4-FFF2-40B4-BE49-F238E27FC236}">
              <a16:creationId xmlns:a16="http://schemas.microsoft.com/office/drawing/2014/main" xmlns="" id="{6DDBCB99-7B9C-5545-9E1C-C70198521DAB}"/>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2" name="TextBox 1">
          <a:extLst>
            <a:ext uri="{FF2B5EF4-FFF2-40B4-BE49-F238E27FC236}">
              <a16:creationId xmlns:a16="http://schemas.microsoft.com/office/drawing/2014/main" xmlns="" id="{4ECA28FE-4F5E-F343-9A86-086F2B867584}"/>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3" name="TextBox 1">
          <a:extLst>
            <a:ext uri="{FF2B5EF4-FFF2-40B4-BE49-F238E27FC236}">
              <a16:creationId xmlns:a16="http://schemas.microsoft.com/office/drawing/2014/main" xmlns="" id="{075BFBB3-B1E5-BB4B-80AC-4D567C2DEABC}"/>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4" name="TextBox 1">
          <a:extLst>
            <a:ext uri="{FF2B5EF4-FFF2-40B4-BE49-F238E27FC236}">
              <a16:creationId xmlns:a16="http://schemas.microsoft.com/office/drawing/2014/main" xmlns="" id="{4EC7879B-85B8-704A-969A-C845FF0D8DF8}"/>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5" name="TextBox 1">
          <a:extLst>
            <a:ext uri="{FF2B5EF4-FFF2-40B4-BE49-F238E27FC236}">
              <a16:creationId xmlns:a16="http://schemas.microsoft.com/office/drawing/2014/main" xmlns="" id="{AC4619EA-E00B-4A4C-BFC6-07BAC339E57B}"/>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6" name="TextBox 1">
          <a:extLst>
            <a:ext uri="{FF2B5EF4-FFF2-40B4-BE49-F238E27FC236}">
              <a16:creationId xmlns:a16="http://schemas.microsoft.com/office/drawing/2014/main" xmlns="" id="{33D7FCDB-F15C-9649-B06D-DFF80EFA7DE8}"/>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7" name="TextBox 1">
          <a:extLst>
            <a:ext uri="{FF2B5EF4-FFF2-40B4-BE49-F238E27FC236}">
              <a16:creationId xmlns:a16="http://schemas.microsoft.com/office/drawing/2014/main" xmlns="" id="{5A26DB7D-5E8F-8143-B1A2-F2AB378BEDE1}"/>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17</xdr:col>
      <xdr:colOff>0</xdr:colOff>
      <xdr:row>0</xdr:row>
      <xdr:rowOff>0</xdr:rowOff>
    </xdr:from>
    <xdr:ext cx="184731" cy="264560"/>
    <xdr:sp macro="" textlink="">
      <xdr:nvSpPr>
        <xdr:cNvPr id="18" name="TextBox 1">
          <a:extLst>
            <a:ext uri="{FF2B5EF4-FFF2-40B4-BE49-F238E27FC236}">
              <a16:creationId xmlns:a16="http://schemas.microsoft.com/office/drawing/2014/main" xmlns="" id="{FD275F4B-8E77-AE4D-AF0E-F52E53831687}"/>
            </a:ext>
          </a:extLst>
        </xdr:cNvPr>
        <xdr:cNvSpPr txBox="1"/>
      </xdr:nvSpPr>
      <xdr:spPr>
        <a:xfrm>
          <a:off x="20853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17</xdr:col>
      <xdr:colOff>0</xdr:colOff>
      <xdr:row>0</xdr:row>
      <xdr:rowOff>0</xdr:rowOff>
    </xdr:from>
    <xdr:ext cx="184731" cy="264560"/>
    <xdr:sp macro="" textlink="">
      <xdr:nvSpPr>
        <xdr:cNvPr id="19" name="TextBox 1">
          <a:extLst>
            <a:ext uri="{FF2B5EF4-FFF2-40B4-BE49-F238E27FC236}">
              <a16:creationId xmlns:a16="http://schemas.microsoft.com/office/drawing/2014/main" xmlns="" id="{567603C8-7D70-4342-BE34-6BB7EA932905}"/>
            </a:ext>
          </a:extLst>
        </xdr:cNvPr>
        <xdr:cNvSpPr txBox="1"/>
      </xdr:nvSpPr>
      <xdr:spPr>
        <a:xfrm>
          <a:off x="20853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xmlns="" id="{2222C65D-78C7-CB46-8AF2-DDC29884358B}"/>
            </a:ext>
          </a:extLst>
        </xdr:cNvPr>
        <xdr:cNvSpPr txBox="1"/>
      </xdr:nvSpPr>
      <xdr:spPr>
        <a:xfrm>
          <a:off x="1000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xmlns="" id="{BF822A1F-A215-6047-A023-CF7BFFB08369}"/>
            </a:ext>
          </a:extLst>
        </xdr:cNvPr>
        <xdr:cNvSpPr txBox="1"/>
      </xdr:nvSpPr>
      <xdr:spPr>
        <a:xfrm>
          <a:off x="1000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4" name="TextBox 1">
          <a:extLst>
            <a:ext uri="{FF2B5EF4-FFF2-40B4-BE49-F238E27FC236}">
              <a16:creationId xmlns:a16="http://schemas.microsoft.com/office/drawing/2014/main" xmlns="" id="{B8F2E60B-7F50-904A-B447-88F2BBF80420}"/>
            </a:ext>
          </a:extLst>
        </xdr:cNvPr>
        <xdr:cNvSpPr txBox="1"/>
      </xdr:nvSpPr>
      <xdr:spPr>
        <a:xfrm>
          <a:off x="100076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5" name="TextBox 1">
          <a:extLst>
            <a:ext uri="{FF2B5EF4-FFF2-40B4-BE49-F238E27FC236}">
              <a16:creationId xmlns:a16="http://schemas.microsoft.com/office/drawing/2014/main" xmlns="" id="{F9A57731-5086-E54E-B932-A1FB2C014DFD}"/>
            </a:ext>
          </a:extLst>
        </xdr:cNvPr>
        <xdr:cNvSpPr txBox="1"/>
      </xdr:nvSpPr>
      <xdr:spPr>
        <a:xfrm>
          <a:off x="100076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6" name="TextBox 1">
          <a:extLst>
            <a:ext uri="{FF2B5EF4-FFF2-40B4-BE49-F238E27FC236}">
              <a16:creationId xmlns:a16="http://schemas.microsoft.com/office/drawing/2014/main" xmlns="" id="{1E3F672B-9D14-3844-81C8-008CA6CDE7DD}"/>
            </a:ext>
          </a:extLst>
        </xdr:cNvPr>
        <xdr:cNvSpPr txBox="1"/>
      </xdr:nvSpPr>
      <xdr:spPr>
        <a:xfrm>
          <a:off x="100076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7" name="TextBox 1">
          <a:extLst>
            <a:ext uri="{FF2B5EF4-FFF2-40B4-BE49-F238E27FC236}">
              <a16:creationId xmlns:a16="http://schemas.microsoft.com/office/drawing/2014/main" xmlns="" id="{ED790FA2-181C-A04D-955D-B86C4FCD88C0}"/>
            </a:ext>
          </a:extLst>
        </xdr:cNvPr>
        <xdr:cNvSpPr txBox="1"/>
      </xdr:nvSpPr>
      <xdr:spPr>
        <a:xfrm>
          <a:off x="10007600" y="506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8" name="TextBox 1">
          <a:extLst>
            <a:ext uri="{FF2B5EF4-FFF2-40B4-BE49-F238E27FC236}">
              <a16:creationId xmlns:a16="http://schemas.microsoft.com/office/drawing/2014/main" xmlns="" id="{898155FA-2ECE-854A-AC9A-04AD817DF6D9}"/>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9" name="TextBox 1">
          <a:extLst>
            <a:ext uri="{FF2B5EF4-FFF2-40B4-BE49-F238E27FC236}">
              <a16:creationId xmlns:a16="http://schemas.microsoft.com/office/drawing/2014/main" xmlns="" id="{A6CAF7AF-5CA8-744D-AFFB-CBB4EED217C7}"/>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0" name="TextBox 1">
          <a:extLst>
            <a:ext uri="{FF2B5EF4-FFF2-40B4-BE49-F238E27FC236}">
              <a16:creationId xmlns:a16="http://schemas.microsoft.com/office/drawing/2014/main" xmlns="" id="{C605021E-6FAB-4A4C-8FB5-7E53028D1FBD}"/>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1" name="TextBox 1">
          <a:extLst>
            <a:ext uri="{FF2B5EF4-FFF2-40B4-BE49-F238E27FC236}">
              <a16:creationId xmlns:a16="http://schemas.microsoft.com/office/drawing/2014/main" xmlns="" id="{2C333F41-AC28-1B4E-9ACD-3F340A95D4EA}"/>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2" name="TextBox 1">
          <a:extLst>
            <a:ext uri="{FF2B5EF4-FFF2-40B4-BE49-F238E27FC236}">
              <a16:creationId xmlns:a16="http://schemas.microsoft.com/office/drawing/2014/main" xmlns="" id="{B33681BD-3E1F-0A4B-8505-D671537D9BFF}"/>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3" name="TextBox 1">
          <a:extLst>
            <a:ext uri="{FF2B5EF4-FFF2-40B4-BE49-F238E27FC236}">
              <a16:creationId xmlns:a16="http://schemas.microsoft.com/office/drawing/2014/main" xmlns="" id="{C983EC3E-76A5-8A48-999E-6BD8383D1315}"/>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4" name="TextBox 1">
          <a:extLst>
            <a:ext uri="{FF2B5EF4-FFF2-40B4-BE49-F238E27FC236}">
              <a16:creationId xmlns:a16="http://schemas.microsoft.com/office/drawing/2014/main" xmlns="" id="{0E03694B-57D3-2A4F-A745-5B7B5500F9A6}"/>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5" name="TextBox 1">
          <a:extLst>
            <a:ext uri="{FF2B5EF4-FFF2-40B4-BE49-F238E27FC236}">
              <a16:creationId xmlns:a16="http://schemas.microsoft.com/office/drawing/2014/main" xmlns="" id="{74CDAC9E-0FE0-0E45-8591-5828C590EB99}"/>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6" name="TextBox 1">
          <a:extLst>
            <a:ext uri="{FF2B5EF4-FFF2-40B4-BE49-F238E27FC236}">
              <a16:creationId xmlns:a16="http://schemas.microsoft.com/office/drawing/2014/main" xmlns="" id="{3C06925E-C7BB-294C-AD4B-EC35B99034B8}"/>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7" name="TextBox 1">
          <a:extLst>
            <a:ext uri="{FF2B5EF4-FFF2-40B4-BE49-F238E27FC236}">
              <a16:creationId xmlns:a16="http://schemas.microsoft.com/office/drawing/2014/main" xmlns="" id="{52608B9B-7B2B-364D-AB50-06B75F436BD3}"/>
            </a:ext>
          </a:extLst>
        </xdr:cNvPr>
        <xdr:cNvSpPr txBox="1"/>
      </xdr:nvSpPr>
      <xdr:spPr>
        <a:xfrm>
          <a:off x="4102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8" name="TextBox 1">
          <a:extLst>
            <a:ext uri="{FF2B5EF4-FFF2-40B4-BE49-F238E27FC236}">
              <a16:creationId xmlns:a16="http://schemas.microsoft.com/office/drawing/2014/main" xmlns="" id="{F1F6D91B-E7AC-0343-8BA7-CC68FF4644EF}"/>
            </a:ext>
          </a:extLst>
        </xdr:cNvPr>
        <xdr:cNvSpPr txBox="1"/>
      </xdr:nvSpPr>
      <xdr:spPr>
        <a:xfrm>
          <a:off x="21374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9" name="TextBox 1">
          <a:extLst>
            <a:ext uri="{FF2B5EF4-FFF2-40B4-BE49-F238E27FC236}">
              <a16:creationId xmlns:a16="http://schemas.microsoft.com/office/drawing/2014/main" xmlns="" id="{3406B4C1-5985-4740-B4F6-4766753B014C}"/>
            </a:ext>
          </a:extLst>
        </xdr:cNvPr>
        <xdr:cNvSpPr txBox="1"/>
      </xdr:nvSpPr>
      <xdr:spPr>
        <a:xfrm>
          <a:off x="213741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0" name="TextBox 1">
          <a:extLst>
            <a:ext uri="{FF2B5EF4-FFF2-40B4-BE49-F238E27FC236}">
              <a16:creationId xmlns:a16="http://schemas.microsoft.com/office/drawing/2014/main" xmlns="" id="{42B2249C-D7B6-0B40-A265-9CCEB140CCBB}"/>
            </a:ext>
          </a:extLst>
        </xdr:cNvPr>
        <xdr:cNvSpPr txBox="1"/>
      </xdr:nvSpPr>
      <xdr:spPr>
        <a:xfrm>
          <a:off x="5969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1" name="TextBox 1">
          <a:extLst>
            <a:ext uri="{FF2B5EF4-FFF2-40B4-BE49-F238E27FC236}">
              <a16:creationId xmlns:a16="http://schemas.microsoft.com/office/drawing/2014/main" xmlns="" id="{FF160CA1-DF77-5946-B06F-EB5296481396}"/>
            </a:ext>
          </a:extLst>
        </xdr:cNvPr>
        <xdr:cNvSpPr txBox="1"/>
      </xdr:nvSpPr>
      <xdr:spPr>
        <a:xfrm>
          <a:off x="5969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xmlns="" id="{7099E507-0818-3E4A-B9AD-0374DABDA5E9}"/>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xmlns="" id="{2CF6ABD1-0637-1F4D-997A-C2BA9C6D078A}"/>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4" name="TextBox 1">
          <a:extLst>
            <a:ext uri="{FF2B5EF4-FFF2-40B4-BE49-F238E27FC236}">
              <a16:creationId xmlns:a16="http://schemas.microsoft.com/office/drawing/2014/main" xmlns="" id="{31888F23-E745-0944-B59E-B746FF8834BE}"/>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5" name="TextBox 1">
          <a:extLst>
            <a:ext uri="{FF2B5EF4-FFF2-40B4-BE49-F238E27FC236}">
              <a16:creationId xmlns:a16="http://schemas.microsoft.com/office/drawing/2014/main" xmlns="" id="{735D7EDC-32DE-E143-A17E-CB00FDB16F80}"/>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6" name="TextBox 1">
          <a:extLst>
            <a:ext uri="{FF2B5EF4-FFF2-40B4-BE49-F238E27FC236}">
              <a16:creationId xmlns:a16="http://schemas.microsoft.com/office/drawing/2014/main" xmlns="" id="{756116F8-FB2E-7544-AEC7-F03D68AB5577}"/>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7" name="TextBox 1">
          <a:extLst>
            <a:ext uri="{FF2B5EF4-FFF2-40B4-BE49-F238E27FC236}">
              <a16:creationId xmlns:a16="http://schemas.microsoft.com/office/drawing/2014/main" xmlns="" id="{5F7F2436-5B16-4841-BB22-A1D7B9D88DF8}"/>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8" name="TextBox 1">
          <a:extLst>
            <a:ext uri="{FF2B5EF4-FFF2-40B4-BE49-F238E27FC236}">
              <a16:creationId xmlns:a16="http://schemas.microsoft.com/office/drawing/2014/main" xmlns="" id="{F89C197B-D251-F74E-A5F4-5E144A57212B}"/>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9" name="TextBox 1">
          <a:extLst>
            <a:ext uri="{FF2B5EF4-FFF2-40B4-BE49-F238E27FC236}">
              <a16:creationId xmlns:a16="http://schemas.microsoft.com/office/drawing/2014/main" xmlns="" id="{90C5286D-0AF8-6548-B860-E19DEDA3AB0E}"/>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0" name="TextBox 1">
          <a:extLst>
            <a:ext uri="{FF2B5EF4-FFF2-40B4-BE49-F238E27FC236}">
              <a16:creationId xmlns:a16="http://schemas.microsoft.com/office/drawing/2014/main" xmlns="" id="{0EECA37C-7351-3D47-A91A-6FD23ED2DF33}"/>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1" name="TextBox 1">
          <a:extLst>
            <a:ext uri="{FF2B5EF4-FFF2-40B4-BE49-F238E27FC236}">
              <a16:creationId xmlns:a16="http://schemas.microsoft.com/office/drawing/2014/main" xmlns="" id="{01BC9103-9D3F-6642-8233-BC7CF276137C}"/>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2" name="TextBox 1">
          <a:extLst>
            <a:ext uri="{FF2B5EF4-FFF2-40B4-BE49-F238E27FC236}">
              <a16:creationId xmlns:a16="http://schemas.microsoft.com/office/drawing/2014/main" xmlns="" id="{55F7F116-5258-A74E-91EF-591B98C806AD}"/>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3" name="TextBox 1">
          <a:extLst>
            <a:ext uri="{FF2B5EF4-FFF2-40B4-BE49-F238E27FC236}">
              <a16:creationId xmlns:a16="http://schemas.microsoft.com/office/drawing/2014/main" xmlns="" id="{94D903C1-FC34-DC40-BD39-8F959AD1D218}"/>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4" name="TextBox 1">
          <a:extLst>
            <a:ext uri="{FF2B5EF4-FFF2-40B4-BE49-F238E27FC236}">
              <a16:creationId xmlns:a16="http://schemas.microsoft.com/office/drawing/2014/main" xmlns="" id="{54103D45-6566-004F-B10D-C10BD55FDBF1}"/>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5" name="TextBox 1">
          <a:extLst>
            <a:ext uri="{FF2B5EF4-FFF2-40B4-BE49-F238E27FC236}">
              <a16:creationId xmlns:a16="http://schemas.microsoft.com/office/drawing/2014/main" xmlns="" id="{2F21A3A7-CE5A-2C41-A001-BD33D94FE635}"/>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6" name="TextBox 1">
          <a:extLst>
            <a:ext uri="{FF2B5EF4-FFF2-40B4-BE49-F238E27FC236}">
              <a16:creationId xmlns:a16="http://schemas.microsoft.com/office/drawing/2014/main" xmlns="" id="{A3745AE4-5929-8E48-ABE8-86AA49DB7EC9}"/>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7" name="TextBox 1">
          <a:extLst>
            <a:ext uri="{FF2B5EF4-FFF2-40B4-BE49-F238E27FC236}">
              <a16:creationId xmlns:a16="http://schemas.microsoft.com/office/drawing/2014/main" xmlns="" id="{F03D2ABB-5E4F-1443-8CB5-9769A79F4807}"/>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8" name="TextBox 1">
          <a:extLst>
            <a:ext uri="{FF2B5EF4-FFF2-40B4-BE49-F238E27FC236}">
              <a16:creationId xmlns:a16="http://schemas.microsoft.com/office/drawing/2014/main" xmlns="" id="{D817FA21-9610-F744-B1CF-51C20F81943C}"/>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9" name="TextBox 1">
          <a:extLst>
            <a:ext uri="{FF2B5EF4-FFF2-40B4-BE49-F238E27FC236}">
              <a16:creationId xmlns:a16="http://schemas.microsoft.com/office/drawing/2014/main" xmlns="" id="{B0189A1A-F6DC-2742-883E-149E33080E74}"/>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0" name="TextBox 1">
          <a:extLst>
            <a:ext uri="{FF2B5EF4-FFF2-40B4-BE49-F238E27FC236}">
              <a16:creationId xmlns:a16="http://schemas.microsoft.com/office/drawing/2014/main" xmlns="" id="{2C8141BE-D34B-7946-8813-0D056DBBF303}"/>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1" name="TextBox 1">
          <a:extLst>
            <a:ext uri="{FF2B5EF4-FFF2-40B4-BE49-F238E27FC236}">
              <a16:creationId xmlns:a16="http://schemas.microsoft.com/office/drawing/2014/main" xmlns="" id="{F14C9EA2-AA30-FC43-8C27-AAFA3FF198DD}"/>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xmlns="" id="{401C4A53-14D1-4240-A394-3FF8BB27407B}"/>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xmlns="" id="{5515836E-AED7-E848-B5C8-E129C70C7E20}"/>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4" name="TextBox 1">
          <a:extLst>
            <a:ext uri="{FF2B5EF4-FFF2-40B4-BE49-F238E27FC236}">
              <a16:creationId xmlns:a16="http://schemas.microsoft.com/office/drawing/2014/main" xmlns="" id="{453BCE6D-D91D-024E-B532-240960B87745}"/>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5" name="TextBox 1">
          <a:extLst>
            <a:ext uri="{FF2B5EF4-FFF2-40B4-BE49-F238E27FC236}">
              <a16:creationId xmlns:a16="http://schemas.microsoft.com/office/drawing/2014/main" xmlns="" id="{0B15E156-6FD3-2B48-BFB0-3B7E49133FCB}"/>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6" name="TextBox 1">
          <a:extLst>
            <a:ext uri="{FF2B5EF4-FFF2-40B4-BE49-F238E27FC236}">
              <a16:creationId xmlns:a16="http://schemas.microsoft.com/office/drawing/2014/main" xmlns="" id="{381D463E-C173-8440-92D4-024027100197}"/>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7" name="TextBox 1">
          <a:extLst>
            <a:ext uri="{FF2B5EF4-FFF2-40B4-BE49-F238E27FC236}">
              <a16:creationId xmlns:a16="http://schemas.microsoft.com/office/drawing/2014/main" xmlns="" id="{050B00FB-900F-5D40-8540-167B658A9233}"/>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8" name="TextBox 1">
          <a:extLst>
            <a:ext uri="{FF2B5EF4-FFF2-40B4-BE49-F238E27FC236}">
              <a16:creationId xmlns:a16="http://schemas.microsoft.com/office/drawing/2014/main" xmlns="" id="{8A0A9F98-8808-814D-A997-8F7E493908DC}"/>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9" name="TextBox 1">
          <a:extLst>
            <a:ext uri="{FF2B5EF4-FFF2-40B4-BE49-F238E27FC236}">
              <a16:creationId xmlns:a16="http://schemas.microsoft.com/office/drawing/2014/main" xmlns="" id="{974A4D45-8F32-D049-B524-FF9E726A4F75}"/>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0" name="TextBox 1">
          <a:extLst>
            <a:ext uri="{FF2B5EF4-FFF2-40B4-BE49-F238E27FC236}">
              <a16:creationId xmlns:a16="http://schemas.microsoft.com/office/drawing/2014/main" xmlns="" id="{EF1157EA-261A-8A4D-B1AC-ED2CDDC35C1E}"/>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1" name="TextBox 1">
          <a:extLst>
            <a:ext uri="{FF2B5EF4-FFF2-40B4-BE49-F238E27FC236}">
              <a16:creationId xmlns:a16="http://schemas.microsoft.com/office/drawing/2014/main" xmlns="" id="{8B2FFE46-3CAD-E849-8B9D-C445717D5B60}"/>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2" name="TextBox 1">
          <a:extLst>
            <a:ext uri="{FF2B5EF4-FFF2-40B4-BE49-F238E27FC236}">
              <a16:creationId xmlns:a16="http://schemas.microsoft.com/office/drawing/2014/main" xmlns="" id="{EBEC4B80-F3BC-E647-8E41-518109749488}"/>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3" name="TextBox 1">
          <a:extLst>
            <a:ext uri="{FF2B5EF4-FFF2-40B4-BE49-F238E27FC236}">
              <a16:creationId xmlns:a16="http://schemas.microsoft.com/office/drawing/2014/main" xmlns="" id="{9394CA09-A454-3346-94C2-F44E6A5DE6D0}"/>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4" name="TextBox 1">
          <a:extLst>
            <a:ext uri="{FF2B5EF4-FFF2-40B4-BE49-F238E27FC236}">
              <a16:creationId xmlns:a16="http://schemas.microsoft.com/office/drawing/2014/main" xmlns="" id="{639554E1-EE6B-EC43-B3A5-EC45F0C071FD}"/>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5" name="TextBox 1">
          <a:extLst>
            <a:ext uri="{FF2B5EF4-FFF2-40B4-BE49-F238E27FC236}">
              <a16:creationId xmlns:a16="http://schemas.microsoft.com/office/drawing/2014/main" xmlns="" id="{BBE4D2D8-DB33-DF4B-A70C-3256A9D5E18B}"/>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6" name="TextBox 1">
          <a:extLst>
            <a:ext uri="{FF2B5EF4-FFF2-40B4-BE49-F238E27FC236}">
              <a16:creationId xmlns:a16="http://schemas.microsoft.com/office/drawing/2014/main" xmlns="" id="{230C0B7B-6369-1247-A2D8-8FB4108ADEB9}"/>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7" name="TextBox 1">
          <a:extLst>
            <a:ext uri="{FF2B5EF4-FFF2-40B4-BE49-F238E27FC236}">
              <a16:creationId xmlns:a16="http://schemas.microsoft.com/office/drawing/2014/main" xmlns="" id="{87B6F437-023D-7345-8555-872289C7CF69}"/>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8" name="TextBox 1">
          <a:extLst>
            <a:ext uri="{FF2B5EF4-FFF2-40B4-BE49-F238E27FC236}">
              <a16:creationId xmlns:a16="http://schemas.microsoft.com/office/drawing/2014/main" xmlns="" id="{C46A8B1C-D6D6-6444-9CBE-D20E13F16919}"/>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9" name="TextBox 1">
          <a:extLst>
            <a:ext uri="{FF2B5EF4-FFF2-40B4-BE49-F238E27FC236}">
              <a16:creationId xmlns:a16="http://schemas.microsoft.com/office/drawing/2014/main" xmlns="" id="{5FCDEE8D-34E3-0445-9BB1-584944A035E6}"/>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0" name="TextBox 1">
          <a:extLst>
            <a:ext uri="{FF2B5EF4-FFF2-40B4-BE49-F238E27FC236}">
              <a16:creationId xmlns:a16="http://schemas.microsoft.com/office/drawing/2014/main" xmlns="" id="{80D2AE7E-1F83-684D-ABE6-A686766754AA}"/>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1" name="TextBox 1">
          <a:extLst>
            <a:ext uri="{FF2B5EF4-FFF2-40B4-BE49-F238E27FC236}">
              <a16:creationId xmlns:a16="http://schemas.microsoft.com/office/drawing/2014/main" xmlns="" id="{8B012956-D75B-0645-9CA2-38B589D2DDCC}"/>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xmlns="" id="{ECF53E18-7D0F-1945-92D2-666DE49C5B0D}"/>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xmlns="" id="{0CD710E9-5A52-7743-803C-92C040B2D486}"/>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4" name="TextBox 1">
          <a:extLst>
            <a:ext uri="{FF2B5EF4-FFF2-40B4-BE49-F238E27FC236}">
              <a16:creationId xmlns:a16="http://schemas.microsoft.com/office/drawing/2014/main" xmlns="" id="{636C8C13-C7CA-AF4D-8261-FEE73CC5BD20}"/>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5" name="TextBox 1">
          <a:extLst>
            <a:ext uri="{FF2B5EF4-FFF2-40B4-BE49-F238E27FC236}">
              <a16:creationId xmlns:a16="http://schemas.microsoft.com/office/drawing/2014/main" xmlns="" id="{BF634C38-D186-7343-9A4B-9B3D18FDFBE6}"/>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6" name="TextBox 1">
          <a:extLst>
            <a:ext uri="{FF2B5EF4-FFF2-40B4-BE49-F238E27FC236}">
              <a16:creationId xmlns:a16="http://schemas.microsoft.com/office/drawing/2014/main" xmlns="" id="{92E8C150-D5B8-F943-924E-6B33F2480FBF}"/>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54</xdr:row>
      <xdr:rowOff>0</xdr:rowOff>
    </xdr:from>
    <xdr:ext cx="184731" cy="264560"/>
    <xdr:sp macro="" textlink="">
      <xdr:nvSpPr>
        <xdr:cNvPr id="7" name="TextBox 1">
          <a:extLst>
            <a:ext uri="{FF2B5EF4-FFF2-40B4-BE49-F238E27FC236}">
              <a16:creationId xmlns:a16="http://schemas.microsoft.com/office/drawing/2014/main" xmlns="" id="{4E933B53-CC77-0A4F-893A-37895CEB42D8}"/>
            </a:ext>
          </a:extLst>
        </xdr:cNvPr>
        <xdr:cNvSpPr txBox="1"/>
      </xdr:nvSpPr>
      <xdr:spPr>
        <a:xfrm>
          <a:off x="9893300" y="2489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8" name="TextBox 1">
          <a:extLst>
            <a:ext uri="{FF2B5EF4-FFF2-40B4-BE49-F238E27FC236}">
              <a16:creationId xmlns:a16="http://schemas.microsoft.com/office/drawing/2014/main" xmlns="" id="{809BDC2F-19F7-CC40-B484-099F17F026F5}"/>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9" name="TextBox 1">
          <a:extLst>
            <a:ext uri="{FF2B5EF4-FFF2-40B4-BE49-F238E27FC236}">
              <a16:creationId xmlns:a16="http://schemas.microsoft.com/office/drawing/2014/main" xmlns="" id="{34AF0D0C-E677-4C4D-A58F-F4A6594C4B8C}"/>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0" name="TextBox 1">
          <a:extLst>
            <a:ext uri="{FF2B5EF4-FFF2-40B4-BE49-F238E27FC236}">
              <a16:creationId xmlns:a16="http://schemas.microsoft.com/office/drawing/2014/main" xmlns="" id="{3E51D41F-65A1-5349-917F-4EDADCF54D3B}"/>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1" name="TextBox 1">
          <a:extLst>
            <a:ext uri="{FF2B5EF4-FFF2-40B4-BE49-F238E27FC236}">
              <a16:creationId xmlns:a16="http://schemas.microsoft.com/office/drawing/2014/main" xmlns="" id="{4359E451-60A4-7E4D-BE15-CE38DE1B5F57}"/>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2" name="TextBox 1">
          <a:extLst>
            <a:ext uri="{FF2B5EF4-FFF2-40B4-BE49-F238E27FC236}">
              <a16:creationId xmlns:a16="http://schemas.microsoft.com/office/drawing/2014/main" xmlns="" id="{79D8BE21-6CD5-A24D-B137-FF9C70C2C360}"/>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3" name="TextBox 1">
          <a:extLst>
            <a:ext uri="{FF2B5EF4-FFF2-40B4-BE49-F238E27FC236}">
              <a16:creationId xmlns:a16="http://schemas.microsoft.com/office/drawing/2014/main" xmlns="" id="{F1CCA9E7-8D31-2840-BFD5-C618A28465DC}"/>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4" name="TextBox 1">
          <a:extLst>
            <a:ext uri="{FF2B5EF4-FFF2-40B4-BE49-F238E27FC236}">
              <a16:creationId xmlns:a16="http://schemas.microsoft.com/office/drawing/2014/main" xmlns="" id="{E6F4DFB0-3B04-4046-8773-FA4EA02215C0}"/>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5" name="TextBox 1">
          <a:extLst>
            <a:ext uri="{FF2B5EF4-FFF2-40B4-BE49-F238E27FC236}">
              <a16:creationId xmlns:a16="http://schemas.microsoft.com/office/drawing/2014/main" xmlns="" id="{4023B3B4-DC48-8142-9745-150FE5264C1B}"/>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6" name="TextBox 1">
          <a:extLst>
            <a:ext uri="{FF2B5EF4-FFF2-40B4-BE49-F238E27FC236}">
              <a16:creationId xmlns:a16="http://schemas.microsoft.com/office/drawing/2014/main" xmlns="" id="{3C1F4776-D32E-2C4A-B30E-B08D4251C9BB}"/>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2</xdr:col>
      <xdr:colOff>0</xdr:colOff>
      <xdr:row>0</xdr:row>
      <xdr:rowOff>0</xdr:rowOff>
    </xdr:from>
    <xdr:ext cx="184731" cy="264560"/>
    <xdr:sp macro="" textlink="">
      <xdr:nvSpPr>
        <xdr:cNvPr id="17" name="TextBox 1">
          <a:extLst>
            <a:ext uri="{FF2B5EF4-FFF2-40B4-BE49-F238E27FC236}">
              <a16:creationId xmlns:a16="http://schemas.microsoft.com/office/drawing/2014/main" xmlns="" id="{BD36C0CD-B347-B64F-8D82-6862C9BC2DDF}"/>
            </a:ext>
          </a:extLst>
        </xdr:cNvPr>
        <xdr:cNvSpPr txBox="1"/>
      </xdr:nvSpPr>
      <xdr:spPr>
        <a:xfrm>
          <a:off x="5130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8" name="TextBox 1">
          <a:extLst>
            <a:ext uri="{FF2B5EF4-FFF2-40B4-BE49-F238E27FC236}">
              <a16:creationId xmlns:a16="http://schemas.microsoft.com/office/drawing/2014/main" xmlns="" id="{BB1DFD7B-2FD1-ED4F-9C22-6564E70FB95C}"/>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6</xdr:col>
      <xdr:colOff>0</xdr:colOff>
      <xdr:row>0</xdr:row>
      <xdr:rowOff>0</xdr:rowOff>
    </xdr:from>
    <xdr:ext cx="184731" cy="264560"/>
    <xdr:sp macro="" textlink="">
      <xdr:nvSpPr>
        <xdr:cNvPr id="19" name="TextBox 1">
          <a:extLst>
            <a:ext uri="{FF2B5EF4-FFF2-40B4-BE49-F238E27FC236}">
              <a16:creationId xmlns:a16="http://schemas.microsoft.com/office/drawing/2014/main" xmlns="" id="{B4CE086E-DC53-7D45-9B1E-6066806CBC26}"/>
            </a:ext>
          </a:extLst>
        </xdr:cNvPr>
        <xdr:cNvSpPr txBox="1"/>
      </xdr:nvSpPr>
      <xdr:spPr>
        <a:xfrm>
          <a:off x="9893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0" name="TextBox 1">
          <a:extLst>
            <a:ext uri="{FF2B5EF4-FFF2-40B4-BE49-F238E27FC236}">
              <a16:creationId xmlns:a16="http://schemas.microsoft.com/office/drawing/2014/main" xmlns="" id="{37C29387-B430-CB40-BC0F-544C0D9807D6}"/>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oneCellAnchor>
    <xdr:from>
      <xdr:col>4</xdr:col>
      <xdr:colOff>0</xdr:colOff>
      <xdr:row>0</xdr:row>
      <xdr:rowOff>0</xdr:rowOff>
    </xdr:from>
    <xdr:ext cx="184731" cy="264560"/>
    <xdr:sp macro="" textlink="">
      <xdr:nvSpPr>
        <xdr:cNvPr id="21" name="TextBox 1">
          <a:extLst>
            <a:ext uri="{FF2B5EF4-FFF2-40B4-BE49-F238E27FC236}">
              <a16:creationId xmlns:a16="http://schemas.microsoft.com/office/drawing/2014/main" xmlns="" id="{3078CCF0-14C0-714D-8E21-2CFD19E12F7B}"/>
            </a:ext>
          </a:extLst>
        </xdr:cNvPr>
        <xdr:cNvSpPr txBox="1"/>
      </xdr:nvSpPr>
      <xdr:spPr>
        <a:xfrm>
          <a:off x="6197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100"/>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zoomScale="140" zoomScaleNormal="140" workbookViewId="0">
      <pane ySplit="3" topLeftCell="A4" activePane="bottomLeft" state="frozen"/>
      <selection pane="bottomLeft" activeCell="A5" sqref="A5"/>
    </sheetView>
  </sheetViews>
  <sheetFormatPr defaultColWidth="11.42578125" defaultRowHeight="15"/>
  <cols>
    <col min="1" max="1" width="14.7109375" bestFit="1" customWidth="1"/>
    <col min="2" max="2" width="39.140625" style="40" customWidth="1"/>
    <col min="3" max="3" width="10.42578125" style="41" customWidth="1"/>
    <col min="4" max="4" width="15" style="42" customWidth="1"/>
    <col min="5" max="6" width="26" style="11" customWidth="1"/>
    <col min="7" max="7" width="17.140625" style="43" customWidth="1"/>
    <col min="8" max="8" width="13.28515625" style="43" customWidth="1"/>
    <col min="9" max="10" width="11.42578125" style="43"/>
    <col min="11" max="11" width="21.140625" style="43" customWidth="1"/>
    <col min="12" max="15" width="11.42578125" style="43"/>
    <col min="16" max="16" width="17" style="43" customWidth="1"/>
    <col min="17" max="25" width="11.42578125" style="43"/>
    <col min="26" max="26" width="17.7109375" style="43" customWidth="1"/>
  </cols>
  <sheetData>
    <row r="1" spans="1:26" s="1" customFormat="1" ht="12.75">
      <c r="A1" s="78" t="s">
        <v>68</v>
      </c>
      <c r="B1" s="78" t="s">
        <v>0</v>
      </c>
      <c r="C1" s="78" t="s">
        <v>100</v>
      </c>
      <c r="D1" s="78" t="s">
        <v>83</v>
      </c>
      <c r="E1" s="78" t="s">
        <v>101</v>
      </c>
      <c r="F1" s="79" t="s">
        <v>102</v>
      </c>
      <c r="G1" s="80" t="s">
        <v>1</v>
      </c>
      <c r="H1" s="80"/>
      <c r="I1" s="80"/>
      <c r="J1" s="80"/>
      <c r="K1" s="80"/>
      <c r="L1" s="80"/>
      <c r="M1" s="80"/>
      <c r="N1" s="80"/>
      <c r="O1" s="80"/>
      <c r="P1" s="80"/>
      <c r="Q1" s="81" t="s">
        <v>2</v>
      </c>
      <c r="R1" s="81"/>
      <c r="S1" s="81"/>
      <c r="T1" s="81"/>
      <c r="U1" s="81"/>
      <c r="V1" s="81"/>
      <c r="W1" s="81"/>
      <c r="X1" s="81"/>
      <c r="Y1" s="81"/>
      <c r="Z1" s="81"/>
    </row>
    <row r="2" spans="1:26" s="1" customFormat="1" ht="12.75">
      <c r="A2" s="78"/>
      <c r="B2" s="78"/>
      <c r="C2" s="78"/>
      <c r="D2" s="78"/>
      <c r="E2" s="78"/>
      <c r="F2" s="79"/>
      <c r="G2" s="75" t="s">
        <v>3</v>
      </c>
      <c r="H2" s="75" t="s">
        <v>4</v>
      </c>
      <c r="I2" s="75" t="s">
        <v>5</v>
      </c>
      <c r="J2" s="75" t="s">
        <v>6</v>
      </c>
      <c r="K2" s="75" t="s">
        <v>7</v>
      </c>
      <c r="L2" s="75" t="s">
        <v>1</v>
      </c>
      <c r="M2" s="75"/>
      <c r="N2" s="75"/>
      <c r="O2" s="75" t="s">
        <v>8</v>
      </c>
      <c r="P2" s="75" t="s">
        <v>9</v>
      </c>
      <c r="Q2" s="74" t="s">
        <v>10</v>
      </c>
      <c r="R2" s="74" t="s">
        <v>11</v>
      </c>
      <c r="S2" s="74"/>
      <c r="T2" s="74"/>
      <c r="U2" s="74" t="s">
        <v>8</v>
      </c>
      <c r="V2" s="74" t="s">
        <v>12</v>
      </c>
      <c r="W2" s="74" t="s">
        <v>13</v>
      </c>
      <c r="X2" s="74" t="s">
        <v>14</v>
      </c>
      <c r="Y2" s="74" t="s">
        <v>15</v>
      </c>
      <c r="Z2" s="74" t="s">
        <v>16</v>
      </c>
    </row>
    <row r="3" spans="1:26" s="1" customFormat="1" ht="54" customHeight="1">
      <c r="A3" s="78"/>
      <c r="B3" s="78"/>
      <c r="C3" s="78"/>
      <c r="D3" s="78"/>
      <c r="E3" s="78"/>
      <c r="F3" s="79"/>
      <c r="G3" s="75"/>
      <c r="H3" s="75"/>
      <c r="I3" s="75"/>
      <c r="J3" s="75"/>
      <c r="K3" s="75"/>
      <c r="L3" s="2" t="s">
        <v>5</v>
      </c>
      <c r="M3" s="2" t="s">
        <v>17</v>
      </c>
      <c r="N3" s="2" t="s">
        <v>18</v>
      </c>
      <c r="O3" s="75"/>
      <c r="P3" s="75"/>
      <c r="Q3" s="74"/>
      <c r="R3" s="3" t="s">
        <v>5</v>
      </c>
      <c r="S3" s="3" t="s">
        <v>17</v>
      </c>
      <c r="T3" s="3" t="s">
        <v>18</v>
      </c>
      <c r="U3" s="74"/>
      <c r="V3" s="74"/>
      <c r="W3" s="74"/>
      <c r="X3" s="74"/>
      <c r="Y3" s="74"/>
      <c r="Z3" s="74"/>
    </row>
    <row r="4" spans="1:26" s="26" customFormat="1" ht="38.25">
      <c r="A4" s="24" t="s">
        <v>118</v>
      </c>
      <c r="B4" s="25" t="s">
        <v>121</v>
      </c>
      <c r="C4" s="68">
        <v>1</v>
      </c>
      <c r="D4" s="14" t="s">
        <v>19</v>
      </c>
      <c r="E4" s="14"/>
      <c r="F4" s="14"/>
      <c r="G4" s="14"/>
      <c r="H4" s="14"/>
      <c r="I4" s="14"/>
      <c r="J4" s="14"/>
      <c r="K4" s="14"/>
      <c r="L4" s="14"/>
      <c r="M4" s="14"/>
      <c r="N4" s="14"/>
      <c r="O4" s="14"/>
      <c r="P4" s="14"/>
      <c r="Q4" s="14"/>
      <c r="R4" s="14"/>
      <c r="S4" s="14"/>
      <c r="T4" s="14"/>
      <c r="U4" s="14"/>
      <c r="V4" s="14"/>
      <c r="W4" s="14"/>
      <c r="X4" s="14"/>
      <c r="Y4" s="14"/>
      <c r="Z4" s="14"/>
    </row>
    <row r="5" spans="1:26" ht="242.25">
      <c r="A5" s="27" t="s">
        <v>20</v>
      </c>
      <c r="B5" s="28" t="s">
        <v>124</v>
      </c>
      <c r="C5" s="6">
        <v>1</v>
      </c>
      <c r="D5" s="32" t="s">
        <v>21</v>
      </c>
      <c r="E5" s="70" t="s">
        <v>243</v>
      </c>
      <c r="F5" s="44" t="s">
        <v>244</v>
      </c>
      <c r="G5" s="30" t="s">
        <v>220</v>
      </c>
      <c r="H5" s="30" t="s">
        <v>245</v>
      </c>
      <c r="I5" s="30">
        <v>3</v>
      </c>
      <c r="J5" s="30" t="s">
        <v>241</v>
      </c>
      <c r="K5" s="30" t="s">
        <v>246</v>
      </c>
      <c r="L5" s="30">
        <v>3</v>
      </c>
      <c r="M5" s="30">
        <v>4</v>
      </c>
      <c r="N5" s="30">
        <v>12</v>
      </c>
      <c r="O5" s="30" t="s">
        <v>222</v>
      </c>
      <c r="P5" s="30" t="s">
        <v>223</v>
      </c>
      <c r="Q5" s="30" t="s">
        <v>242</v>
      </c>
      <c r="R5" s="30">
        <v>2</v>
      </c>
      <c r="S5" s="30">
        <v>2</v>
      </c>
      <c r="T5" s="30">
        <v>4</v>
      </c>
      <c r="U5" s="30" t="s">
        <v>224</v>
      </c>
      <c r="V5" s="45"/>
      <c r="W5" s="45"/>
      <c r="X5" s="45"/>
      <c r="Y5" s="45"/>
      <c r="Z5" s="45"/>
    </row>
    <row r="6" spans="1:26" ht="60">
      <c r="A6" s="31" t="s">
        <v>22</v>
      </c>
      <c r="B6" s="9" t="s">
        <v>73</v>
      </c>
      <c r="C6" s="7">
        <v>2</v>
      </c>
      <c r="D6" s="29" t="s">
        <v>98</v>
      </c>
      <c r="E6" s="71"/>
      <c r="F6" s="32"/>
      <c r="G6" s="30"/>
      <c r="H6" s="30"/>
      <c r="I6" s="30"/>
      <c r="J6" s="30"/>
      <c r="K6" s="30"/>
      <c r="L6" s="30"/>
      <c r="M6" s="30"/>
      <c r="N6" s="30"/>
      <c r="O6" s="30"/>
      <c r="P6" s="30"/>
      <c r="Q6" s="30"/>
      <c r="R6" s="30"/>
      <c r="S6" s="30"/>
      <c r="T6" s="30"/>
      <c r="U6" s="30"/>
      <c r="V6" s="30"/>
      <c r="W6" s="30"/>
      <c r="X6" s="30"/>
      <c r="Y6" s="30"/>
      <c r="Z6" s="30"/>
    </row>
    <row r="7" spans="1:26" ht="30">
      <c r="A7" s="31" t="s">
        <v>23</v>
      </c>
      <c r="B7" s="9" t="s">
        <v>74</v>
      </c>
      <c r="C7" s="7">
        <v>4</v>
      </c>
      <c r="D7" s="29" t="s">
        <v>99</v>
      </c>
      <c r="E7" s="32"/>
      <c r="F7" s="32"/>
      <c r="G7" s="30"/>
      <c r="H7" s="30"/>
      <c r="I7" s="30"/>
      <c r="J7" s="30"/>
      <c r="K7" s="30"/>
      <c r="L7" s="30"/>
      <c r="M7" s="30"/>
      <c r="N7" s="30"/>
      <c r="O7" s="30"/>
      <c r="P7" s="30"/>
      <c r="Q7" s="30"/>
      <c r="R7" s="30"/>
      <c r="S7" s="30"/>
      <c r="T7" s="30"/>
      <c r="U7" s="30"/>
      <c r="V7" s="30"/>
      <c r="W7" s="30"/>
      <c r="X7" s="30"/>
      <c r="Y7" s="30"/>
      <c r="Z7" s="30"/>
    </row>
    <row r="8" spans="1:26" ht="38.25">
      <c r="A8" s="31" t="s">
        <v>24</v>
      </c>
      <c r="B8" s="9" t="s">
        <v>215</v>
      </c>
      <c r="C8" s="7">
        <v>4</v>
      </c>
      <c r="D8" s="29" t="s">
        <v>99</v>
      </c>
      <c r="E8" s="32"/>
      <c r="F8" s="32"/>
      <c r="G8" s="30"/>
      <c r="H8" s="30"/>
      <c r="I8" s="30"/>
      <c r="J8" s="30"/>
      <c r="K8" s="30"/>
      <c r="L8" s="30"/>
      <c r="M8" s="30"/>
      <c r="N8" s="30"/>
      <c r="O8" s="30"/>
      <c r="P8" s="30"/>
      <c r="Q8" s="30"/>
      <c r="R8" s="30"/>
      <c r="S8" s="30"/>
      <c r="T8" s="30"/>
      <c r="U8" s="30"/>
      <c r="V8" s="30"/>
      <c r="W8" s="30"/>
      <c r="X8" s="30"/>
      <c r="Y8" s="30"/>
      <c r="Z8" s="30"/>
    </row>
    <row r="9" spans="1:26" s="1" customFormat="1" ht="45" customHeight="1">
      <c r="A9" s="76" t="s">
        <v>25</v>
      </c>
      <c r="B9" s="77" t="s">
        <v>128</v>
      </c>
      <c r="C9" s="20">
        <v>4</v>
      </c>
      <c r="D9" s="16" t="s">
        <v>126</v>
      </c>
      <c r="E9" s="16"/>
      <c r="F9" s="20"/>
      <c r="G9" s="20"/>
      <c r="H9" s="15"/>
      <c r="I9" s="15"/>
      <c r="J9" s="15"/>
      <c r="K9" s="15"/>
      <c r="L9" s="15"/>
      <c r="M9" s="15"/>
      <c r="N9" s="15"/>
      <c r="O9" s="15"/>
      <c r="P9" s="15"/>
      <c r="Q9" s="15"/>
      <c r="R9" s="51"/>
      <c r="S9" s="15"/>
      <c r="T9" s="51"/>
      <c r="U9" s="51"/>
      <c r="V9" s="51"/>
      <c r="W9" s="51"/>
      <c r="X9" s="51"/>
      <c r="Y9" s="51"/>
      <c r="Z9" s="51"/>
    </row>
    <row r="10" spans="1:26" s="1" customFormat="1" ht="25.5">
      <c r="A10" s="76"/>
      <c r="B10" s="77"/>
      <c r="C10" s="20">
        <v>4</v>
      </c>
      <c r="D10" s="16" t="s">
        <v>127</v>
      </c>
      <c r="E10" s="16"/>
      <c r="F10" s="20"/>
      <c r="G10" s="20"/>
      <c r="H10" s="15"/>
      <c r="I10" s="15"/>
      <c r="J10" s="15"/>
      <c r="K10" s="15"/>
      <c r="L10" s="15"/>
      <c r="M10" s="15"/>
      <c r="N10" s="15"/>
      <c r="O10" s="15"/>
      <c r="P10" s="15"/>
      <c r="Q10" s="15"/>
      <c r="R10" s="51"/>
      <c r="S10" s="15"/>
      <c r="T10" s="51"/>
      <c r="U10" s="51"/>
      <c r="V10" s="51"/>
      <c r="W10" s="51"/>
      <c r="X10" s="51"/>
      <c r="Y10" s="51"/>
      <c r="Z10" s="51"/>
    </row>
    <row r="11" spans="1:26" s="1" customFormat="1" ht="38.25">
      <c r="A11" s="31" t="s">
        <v>26</v>
      </c>
      <c r="B11" s="9" t="s">
        <v>206</v>
      </c>
      <c r="C11" s="20">
        <v>1</v>
      </c>
      <c r="D11" s="16" t="s">
        <v>129</v>
      </c>
      <c r="E11" s="16"/>
      <c r="F11" s="20"/>
      <c r="G11" s="20"/>
      <c r="H11" s="15"/>
      <c r="I11" s="15"/>
      <c r="J11" s="15"/>
      <c r="K11" s="15"/>
      <c r="L11" s="15"/>
      <c r="M11" s="15"/>
      <c r="N11" s="15"/>
      <c r="O11" s="15"/>
      <c r="P11" s="15"/>
      <c r="Q11" s="15"/>
      <c r="R11" s="51"/>
      <c r="S11" s="15"/>
      <c r="T11" s="51"/>
      <c r="U11" s="51"/>
      <c r="V11" s="51"/>
      <c r="W11" s="51"/>
      <c r="X11" s="51"/>
      <c r="Y11" s="51"/>
      <c r="Z11" s="51"/>
    </row>
    <row r="12" spans="1:26" s="1" customFormat="1" ht="25.5">
      <c r="A12" s="31" t="s">
        <v>26</v>
      </c>
      <c r="B12" s="9" t="s">
        <v>207</v>
      </c>
      <c r="C12" s="20">
        <v>10</v>
      </c>
      <c r="D12" s="16" t="s">
        <v>216</v>
      </c>
      <c r="E12" s="16"/>
      <c r="F12" s="20"/>
      <c r="G12" s="20"/>
      <c r="H12" s="15"/>
      <c r="I12" s="15"/>
      <c r="J12" s="15"/>
      <c r="K12" s="15"/>
      <c r="L12" s="15"/>
      <c r="M12" s="15"/>
      <c r="N12" s="15"/>
      <c r="O12" s="15"/>
      <c r="P12" s="15"/>
      <c r="Q12" s="15"/>
      <c r="R12" s="51"/>
      <c r="S12" s="15"/>
      <c r="T12" s="51"/>
      <c r="U12" s="51"/>
      <c r="V12" s="51"/>
      <c r="W12" s="51"/>
      <c r="X12" s="51"/>
      <c r="Y12" s="51"/>
      <c r="Z12" s="51"/>
    </row>
    <row r="13" spans="1:26" s="1" customFormat="1" ht="150" customHeight="1">
      <c r="A13" s="27" t="s">
        <v>27</v>
      </c>
      <c r="B13" s="28" t="s">
        <v>130</v>
      </c>
      <c r="C13" s="4">
        <v>1</v>
      </c>
      <c r="D13" s="32" t="s">
        <v>21</v>
      </c>
      <c r="E13" s="32" t="s">
        <v>237</v>
      </c>
      <c r="F13" s="32" t="s">
        <v>238</v>
      </c>
      <c r="G13" s="13" t="s">
        <v>239</v>
      </c>
      <c r="H13" s="13" t="s">
        <v>240</v>
      </c>
      <c r="I13" s="13">
        <v>3</v>
      </c>
      <c r="J13" s="13" t="s">
        <v>241</v>
      </c>
      <c r="K13" s="13" t="s">
        <v>225</v>
      </c>
      <c r="L13" s="13">
        <v>3</v>
      </c>
      <c r="M13" s="13">
        <v>3</v>
      </c>
      <c r="N13" s="13">
        <v>9</v>
      </c>
      <c r="O13" s="13" t="s">
        <v>224</v>
      </c>
      <c r="P13" s="13" t="s">
        <v>223</v>
      </c>
      <c r="Q13" s="13" t="s">
        <v>242</v>
      </c>
      <c r="R13" s="13">
        <v>2</v>
      </c>
      <c r="S13" s="13">
        <v>2</v>
      </c>
      <c r="T13" s="13">
        <v>4</v>
      </c>
      <c r="U13" s="13" t="s">
        <v>224</v>
      </c>
      <c r="V13" s="13"/>
      <c r="W13" s="13"/>
      <c r="X13" s="13"/>
      <c r="Y13" s="13"/>
      <c r="Z13" s="13"/>
    </row>
    <row r="14" spans="1:26" s="1" customFormat="1" ht="30">
      <c r="A14" s="31" t="s">
        <v>28</v>
      </c>
      <c r="B14" s="10" t="s">
        <v>131</v>
      </c>
      <c r="C14" s="20">
        <v>4</v>
      </c>
      <c r="D14" s="29" t="s">
        <v>99</v>
      </c>
      <c r="E14" s="16"/>
      <c r="F14" s="20"/>
      <c r="G14" s="20"/>
      <c r="H14" s="15"/>
      <c r="I14" s="15"/>
      <c r="J14" s="15"/>
      <c r="K14" s="15"/>
      <c r="L14" s="15"/>
      <c r="M14" s="15"/>
      <c r="N14" s="15"/>
      <c r="O14" s="15"/>
      <c r="P14" s="15"/>
      <c r="Q14" s="15"/>
      <c r="R14" s="51"/>
      <c r="S14" s="15"/>
      <c r="T14" s="51"/>
      <c r="U14" s="51"/>
      <c r="V14" s="51"/>
      <c r="W14" s="51"/>
      <c r="X14" s="51"/>
      <c r="Y14" s="51"/>
      <c r="Z14" s="51"/>
    </row>
    <row r="15" spans="1:26" s="1" customFormat="1" ht="38.25">
      <c r="A15" s="31" t="s">
        <v>29</v>
      </c>
      <c r="B15" s="10" t="s">
        <v>132</v>
      </c>
      <c r="C15" s="20">
        <v>4</v>
      </c>
      <c r="D15" s="29" t="s">
        <v>99</v>
      </c>
      <c r="E15" s="16"/>
      <c r="F15" s="20"/>
      <c r="G15" s="20"/>
      <c r="H15" s="15"/>
      <c r="I15" s="15"/>
      <c r="J15" s="15"/>
      <c r="K15" s="15"/>
      <c r="L15" s="15"/>
      <c r="M15" s="15"/>
      <c r="N15" s="15"/>
      <c r="O15" s="15"/>
      <c r="P15" s="15"/>
      <c r="Q15" s="15"/>
      <c r="R15" s="51"/>
      <c r="S15" s="15"/>
      <c r="T15" s="51"/>
      <c r="U15" s="51"/>
      <c r="V15" s="51"/>
      <c r="W15" s="51"/>
      <c r="X15" s="51"/>
      <c r="Y15" s="51"/>
      <c r="Z15" s="51"/>
    </row>
    <row r="16" spans="1:26" s="1" customFormat="1" ht="216.75">
      <c r="A16" s="27" t="s">
        <v>30</v>
      </c>
      <c r="B16" s="28" t="s">
        <v>133</v>
      </c>
      <c r="C16" s="4">
        <v>1</v>
      </c>
      <c r="D16" s="32" t="s">
        <v>21</v>
      </c>
      <c r="E16" s="32" t="s">
        <v>247</v>
      </c>
      <c r="F16" s="32" t="s">
        <v>248</v>
      </c>
      <c r="G16" s="13" t="s">
        <v>226</v>
      </c>
      <c r="H16" s="13" t="s">
        <v>227</v>
      </c>
      <c r="I16" s="13">
        <v>3</v>
      </c>
      <c r="J16" s="13" t="s">
        <v>221</v>
      </c>
      <c r="K16" s="13" t="s">
        <v>228</v>
      </c>
      <c r="L16" s="13">
        <v>3</v>
      </c>
      <c r="M16" s="13">
        <v>4</v>
      </c>
      <c r="N16" s="13">
        <v>12</v>
      </c>
      <c r="O16" s="13" t="s">
        <v>222</v>
      </c>
      <c r="P16" s="13" t="s">
        <v>223</v>
      </c>
      <c r="Q16" s="13" t="s">
        <v>229</v>
      </c>
      <c r="R16" s="13">
        <v>2</v>
      </c>
      <c r="S16" s="13">
        <v>2</v>
      </c>
      <c r="T16" s="13">
        <v>4</v>
      </c>
      <c r="U16" s="13" t="s">
        <v>230</v>
      </c>
      <c r="V16" s="13"/>
      <c r="W16" s="13"/>
      <c r="X16" s="13"/>
      <c r="Y16" s="13"/>
      <c r="Z16" s="13"/>
    </row>
    <row r="17" spans="1:26" ht="39">
      <c r="A17" s="33" t="s">
        <v>31</v>
      </c>
      <c r="B17" s="10" t="s">
        <v>134</v>
      </c>
      <c r="C17" s="54">
        <v>4</v>
      </c>
      <c r="D17" s="29" t="s">
        <v>99</v>
      </c>
      <c r="E17" s="32"/>
      <c r="F17" s="32"/>
      <c r="G17" s="30"/>
      <c r="H17" s="30"/>
      <c r="I17" s="30"/>
      <c r="J17" s="30"/>
      <c r="K17" s="30"/>
      <c r="L17" s="30"/>
      <c r="M17" s="30"/>
      <c r="N17" s="30"/>
      <c r="O17" s="30"/>
      <c r="P17" s="30"/>
      <c r="Q17" s="30"/>
      <c r="R17" s="30"/>
      <c r="S17" s="30"/>
      <c r="T17" s="30"/>
      <c r="U17" s="30"/>
      <c r="V17" s="30"/>
      <c r="W17" s="30"/>
      <c r="X17" s="30"/>
      <c r="Y17" s="30"/>
      <c r="Z17" s="30"/>
    </row>
    <row r="18" spans="1:26" ht="51">
      <c r="A18" s="33" t="s">
        <v>32</v>
      </c>
      <c r="B18" s="10" t="s">
        <v>43</v>
      </c>
      <c r="C18" s="54">
        <v>100</v>
      </c>
      <c r="D18" s="32" t="s">
        <v>84</v>
      </c>
      <c r="E18" s="32"/>
      <c r="F18" s="32"/>
      <c r="G18" s="30"/>
      <c r="H18" s="30"/>
      <c r="I18" s="30"/>
      <c r="J18" s="30"/>
      <c r="K18" s="30"/>
      <c r="L18" s="30"/>
      <c r="M18" s="30"/>
      <c r="N18" s="30"/>
      <c r="O18" s="30"/>
      <c r="P18" s="30"/>
      <c r="Q18" s="30"/>
      <c r="R18" s="30"/>
      <c r="S18" s="30"/>
      <c r="T18" s="30"/>
      <c r="U18" s="30"/>
      <c r="V18" s="30"/>
      <c r="W18" s="30"/>
      <c r="X18" s="30"/>
      <c r="Y18" s="30"/>
      <c r="Z18" s="30"/>
    </row>
    <row r="19" spans="1:26" ht="39">
      <c r="A19" s="31" t="s">
        <v>33</v>
      </c>
      <c r="B19" s="10" t="s">
        <v>75</v>
      </c>
      <c r="C19" s="54">
        <v>20</v>
      </c>
      <c r="D19" s="32" t="s">
        <v>85</v>
      </c>
      <c r="E19" s="32"/>
      <c r="F19" s="32"/>
      <c r="G19" s="30"/>
      <c r="H19" s="30"/>
      <c r="I19" s="30"/>
      <c r="J19" s="30"/>
      <c r="K19" s="30"/>
      <c r="L19" s="30"/>
      <c r="M19" s="30"/>
      <c r="N19" s="30"/>
      <c r="O19" s="30"/>
      <c r="P19" s="30"/>
      <c r="Q19" s="30"/>
      <c r="R19" s="30"/>
      <c r="S19" s="30"/>
      <c r="T19" s="30"/>
      <c r="U19" s="30"/>
      <c r="V19" s="30"/>
      <c r="W19" s="30"/>
      <c r="X19" s="30"/>
      <c r="Y19" s="30"/>
      <c r="Z19" s="30"/>
    </row>
    <row r="20" spans="1:26" s="1" customFormat="1" ht="267.75">
      <c r="A20" s="27" t="s">
        <v>34</v>
      </c>
      <c r="B20" s="28" t="s">
        <v>137</v>
      </c>
      <c r="C20" s="6">
        <v>1</v>
      </c>
      <c r="D20" s="32" t="s">
        <v>21</v>
      </c>
      <c r="E20" s="32" t="s">
        <v>232</v>
      </c>
      <c r="F20" s="32" t="s">
        <v>249</v>
      </c>
      <c r="G20" s="13" t="s">
        <v>231</v>
      </c>
      <c r="H20" s="13" t="s">
        <v>233</v>
      </c>
      <c r="I20" s="13">
        <v>3</v>
      </c>
      <c r="J20" s="13" t="s">
        <v>234</v>
      </c>
      <c r="K20" s="13" t="s">
        <v>235</v>
      </c>
      <c r="L20" s="13">
        <v>3</v>
      </c>
      <c r="M20" s="13">
        <v>2</v>
      </c>
      <c r="N20" s="13">
        <v>12</v>
      </c>
      <c r="O20" s="13" t="s">
        <v>236</v>
      </c>
      <c r="P20" s="13"/>
      <c r="Q20" s="13"/>
      <c r="R20" s="13"/>
      <c r="S20" s="13"/>
      <c r="T20" s="13"/>
      <c r="U20" s="13"/>
      <c r="V20" s="13"/>
      <c r="W20" s="13"/>
      <c r="X20" s="13"/>
      <c r="Y20" s="13"/>
      <c r="Z20" s="13"/>
    </row>
    <row r="21" spans="1:26" ht="51">
      <c r="A21" s="34" t="s">
        <v>35</v>
      </c>
      <c r="B21" s="8" t="s">
        <v>135</v>
      </c>
      <c r="C21" s="20">
        <v>4</v>
      </c>
      <c r="D21" s="16" t="s">
        <v>136</v>
      </c>
      <c r="E21" s="32"/>
      <c r="F21" s="32"/>
      <c r="G21" s="30"/>
      <c r="H21" s="30"/>
      <c r="I21" s="30"/>
      <c r="J21" s="30"/>
      <c r="K21" s="30"/>
      <c r="L21" s="30"/>
      <c r="M21" s="30"/>
      <c r="N21" s="30"/>
      <c r="O21" s="30"/>
      <c r="P21" s="30"/>
      <c r="Q21" s="30"/>
      <c r="R21" s="30"/>
      <c r="S21" s="30"/>
      <c r="T21" s="30"/>
      <c r="U21" s="30"/>
      <c r="V21" s="30"/>
      <c r="W21" s="30"/>
      <c r="X21" s="30"/>
      <c r="Y21" s="30"/>
      <c r="Z21" s="30"/>
    </row>
    <row r="22" spans="1:26" ht="25.5">
      <c r="A22" s="34" t="s">
        <v>36</v>
      </c>
      <c r="B22" s="8" t="s">
        <v>45</v>
      </c>
      <c r="C22" s="54">
        <v>1</v>
      </c>
      <c r="D22" s="32" t="s">
        <v>90</v>
      </c>
      <c r="E22" s="32"/>
      <c r="F22" s="32"/>
      <c r="G22" s="30"/>
      <c r="H22" s="30"/>
      <c r="I22" s="30"/>
      <c r="J22" s="30"/>
      <c r="K22" s="30"/>
      <c r="L22" s="30"/>
      <c r="M22" s="30"/>
      <c r="N22" s="30"/>
      <c r="O22" s="30"/>
      <c r="P22" s="30"/>
      <c r="Q22" s="30"/>
      <c r="R22" s="30"/>
      <c r="S22" s="30"/>
      <c r="T22" s="30"/>
      <c r="U22" s="30"/>
      <c r="V22" s="30"/>
      <c r="W22" s="30"/>
      <c r="X22" s="30"/>
      <c r="Y22" s="30"/>
      <c r="Z22" s="30"/>
    </row>
    <row r="23" spans="1:26" ht="51">
      <c r="A23" s="34" t="s">
        <v>37</v>
      </c>
      <c r="B23" s="8" t="s">
        <v>138</v>
      </c>
      <c r="C23" s="54">
        <v>2</v>
      </c>
      <c r="D23" s="32" t="s">
        <v>91</v>
      </c>
      <c r="E23" s="32"/>
      <c r="F23" s="32"/>
      <c r="G23" s="30"/>
      <c r="H23" s="30"/>
      <c r="I23" s="30"/>
      <c r="J23" s="30"/>
      <c r="K23" s="30"/>
      <c r="L23" s="30"/>
      <c r="M23" s="30"/>
      <c r="N23" s="30"/>
      <c r="O23" s="30"/>
      <c r="P23" s="30"/>
      <c r="Q23" s="30"/>
      <c r="R23" s="30"/>
      <c r="S23" s="30"/>
      <c r="T23" s="30"/>
      <c r="U23" s="30"/>
      <c r="V23" s="30"/>
      <c r="W23" s="30"/>
      <c r="X23" s="30"/>
      <c r="Y23" s="30"/>
      <c r="Z23" s="30"/>
    </row>
    <row r="24" spans="1:26" s="1" customFormat="1" ht="204">
      <c r="A24" s="27" t="s">
        <v>38</v>
      </c>
      <c r="B24" s="28" t="s">
        <v>140</v>
      </c>
      <c r="C24" s="4">
        <v>1</v>
      </c>
      <c r="D24" s="32" t="s">
        <v>21</v>
      </c>
      <c r="E24" s="16" t="s">
        <v>250</v>
      </c>
      <c r="F24" s="4" t="s">
        <v>251</v>
      </c>
      <c r="G24" s="17" t="s">
        <v>252</v>
      </c>
      <c r="H24" s="18" t="s">
        <v>253</v>
      </c>
      <c r="I24" s="18">
        <v>3</v>
      </c>
      <c r="J24" s="18" t="s">
        <v>254</v>
      </c>
      <c r="K24" s="18" t="s">
        <v>255</v>
      </c>
      <c r="L24" s="18">
        <v>2</v>
      </c>
      <c r="M24" s="18">
        <v>2</v>
      </c>
      <c r="N24" s="18">
        <v>4</v>
      </c>
      <c r="O24" s="18" t="s">
        <v>236</v>
      </c>
      <c r="P24" s="18"/>
      <c r="Q24" s="18"/>
      <c r="R24" s="18"/>
      <c r="S24" s="18"/>
      <c r="T24" s="18"/>
      <c r="U24" s="18"/>
      <c r="V24" s="18"/>
      <c r="W24" s="18"/>
      <c r="X24" s="19"/>
      <c r="Y24" s="18"/>
      <c r="Z24" s="18"/>
    </row>
    <row r="25" spans="1:26" s="1" customFormat="1" ht="45.95" customHeight="1">
      <c r="A25" s="34" t="s">
        <v>79</v>
      </c>
      <c r="B25" s="8" t="s">
        <v>141</v>
      </c>
      <c r="C25" s="20">
        <v>4</v>
      </c>
      <c r="D25" s="16" t="s">
        <v>139</v>
      </c>
      <c r="E25" s="16"/>
      <c r="F25" s="20"/>
      <c r="G25" s="20"/>
      <c r="H25" s="15"/>
      <c r="I25" s="15"/>
      <c r="J25" s="15"/>
      <c r="K25" s="15"/>
      <c r="L25" s="15"/>
      <c r="M25" s="15"/>
      <c r="N25" s="15"/>
      <c r="O25" s="15"/>
      <c r="P25" s="15"/>
      <c r="Q25" s="15"/>
      <c r="R25" s="51"/>
      <c r="S25" s="15"/>
      <c r="T25" s="51"/>
      <c r="U25" s="51"/>
      <c r="V25" s="51"/>
      <c r="W25" s="51"/>
      <c r="X25" s="51"/>
      <c r="Y25" s="51"/>
      <c r="Z25" s="51"/>
    </row>
    <row r="26" spans="1:26" s="1" customFormat="1" ht="25.5">
      <c r="A26" s="34" t="s">
        <v>80</v>
      </c>
      <c r="B26" s="8" t="s">
        <v>142</v>
      </c>
      <c r="C26" s="20">
        <v>2</v>
      </c>
      <c r="D26" s="16" t="s">
        <v>139</v>
      </c>
      <c r="E26" s="16"/>
      <c r="F26" s="4"/>
      <c r="G26" s="4"/>
      <c r="H26" s="15"/>
      <c r="I26" s="15"/>
      <c r="J26" s="15"/>
      <c r="K26" s="15"/>
      <c r="L26" s="15"/>
      <c r="M26" s="15"/>
      <c r="N26" s="15"/>
      <c r="O26" s="15"/>
      <c r="P26" s="15"/>
      <c r="Q26" s="15"/>
      <c r="R26" s="15"/>
      <c r="S26" s="51"/>
      <c r="T26" s="51"/>
      <c r="U26" s="51"/>
      <c r="V26" s="51"/>
      <c r="W26" s="51"/>
      <c r="X26" s="51"/>
      <c r="Y26" s="51"/>
      <c r="Z26" s="51"/>
    </row>
    <row r="27" spans="1:26" s="1" customFormat="1" ht="45.95" customHeight="1">
      <c r="A27" s="34" t="s">
        <v>39</v>
      </c>
      <c r="B27" s="8" t="s">
        <v>143</v>
      </c>
      <c r="C27" s="20">
        <v>10</v>
      </c>
      <c r="D27" s="16" t="s">
        <v>375</v>
      </c>
      <c r="E27" s="16"/>
      <c r="F27" s="4"/>
      <c r="G27" s="4"/>
      <c r="H27" s="15"/>
      <c r="I27" s="15"/>
      <c r="J27" s="15"/>
      <c r="K27" s="15"/>
      <c r="L27" s="15"/>
      <c r="M27" s="15"/>
      <c r="N27" s="15"/>
      <c r="O27" s="15"/>
      <c r="P27" s="15"/>
      <c r="Q27" s="15"/>
      <c r="R27" s="15"/>
      <c r="S27" s="51"/>
      <c r="T27" s="51"/>
      <c r="U27" s="51"/>
      <c r="V27" s="51"/>
      <c r="W27" s="51"/>
      <c r="X27" s="51"/>
      <c r="Y27" s="51"/>
      <c r="Z27" s="51"/>
    </row>
    <row r="28" spans="1:26" s="1" customFormat="1" ht="204">
      <c r="A28" s="27" t="s">
        <v>40</v>
      </c>
      <c r="B28" s="28" t="s">
        <v>180</v>
      </c>
      <c r="C28" s="4">
        <v>1</v>
      </c>
      <c r="D28" s="32" t="s">
        <v>21</v>
      </c>
      <c r="E28" s="16" t="s">
        <v>256</v>
      </c>
      <c r="F28" s="4" t="s">
        <v>257</v>
      </c>
      <c r="G28" s="17" t="s">
        <v>258</v>
      </c>
      <c r="H28" s="18" t="s">
        <v>259</v>
      </c>
      <c r="I28" s="18">
        <v>2</v>
      </c>
      <c r="J28" s="18" t="s">
        <v>260</v>
      </c>
      <c r="K28" s="18" t="s">
        <v>261</v>
      </c>
      <c r="L28" s="18">
        <v>2</v>
      </c>
      <c r="M28" s="18">
        <v>2</v>
      </c>
      <c r="N28" s="18">
        <v>4</v>
      </c>
      <c r="O28" s="18" t="s">
        <v>236</v>
      </c>
      <c r="P28" s="18"/>
      <c r="Q28" s="18"/>
      <c r="R28" s="18"/>
      <c r="S28" s="18"/>
      <c r="T28" s="18"/>
      <c r="U28" s="18"/>
      <c r="V28" s="18"/>
      <c r="W28" s="18"/>
      <c r="X28" s="19"/>
      <c r="Y28" s="18"/>
      <c r="Z28" s="18"/>
    </row>
    <row r="29" spans="1:26" s="1" customFormat="1" ht="45.95" customHeight="1">
      <c r="A29" s="34" t="s">
        <v>41</v>
      </c>
      <c r="B29" s="8" t="s">
        <v>181</v>
      </c>
      <c r="C29" s="20">
        <v>4</v>
      </c>
      <c r="D29" s="16" t="s">
        <v>182</v>
      </c>
      <c r="E29" s="16"/>
      <c r="F29" s="4"/>
      <c r="G29" s="4"/>
      <c r="H29" s="15"/>
      <c r="I29" s="15"/>
      <c r="J29" s="15"/>
      <c r="K29" s="15"/>
      <c r="L29" s="15"/>
      <c r="M29" s="15"/>
      <c r="N29" s="15"/>
      <c r="O29" s="15"/>
      <c r="P29" s="15"/>
      <c r="Q29" s="15"/>
      <c r="R29" s="15"/>
      <c r="S29" s="51"/>
      <c r="T29" s="51"/>
      <c r="U29" s="51"/>
      <c r="V29" s="51"/>
      <c r="W29" s="51"/>
      <c r="X29" s="51"/>
      <c r="Y29" s="51"/>
      <c r="Z29" s="51"/>
    </row>
    <row r="30" spans="1:26" s="1" customFormat="1" ht="45.95" customHeight="1">
      <c r="A30" s="34" t="s">
        <v>42</v>
      </c>
      <c r="B30" s="8" t="s">
        <v>183</v>
      </c>
      <c r="C30" s="20">
        <v>2</v>
      </c>
      <c r="D30" s="16" t="s">
        <v>184</v>
      </c>
      <c r="E30" s="16"/>
      <c r="F30" s="4"/>
      <c r="G30" s="4"/>
      <c r="H30" s="15"/>
      <c r="I30" s="15"/>
      <c r="J30" s="15"/>
      <c r="K30" s="15"/>
      <c r="L30" s="15"/>
      <c r="M30" s="15"/>
      <c r="N30" s="15"/>
      <c r="O30" s="15"/>
      <c r="P30" s="15"/>
      <c r="Q30" s="15"/>
      <c r="R30" s="15"/>
      <c r="S30" s="51"/>
      <c r="T30" s="51"/>
      <c r="U30" s="51"/>
      <c r="V30" s="51"/>
      <c r="W30" s="51"/>
      <c r="X30" s="51"/>
      <c r="Y30" s="51"/>
      <c r="Z30" s="51"/>
    </row>
    <row r="31" spans="1:26" s="1" customFormat="1" ht="45.95" customHeight="1">
      <c r="A31" s="34" t="s">
        <v>44</v>
      </c>
      <c r="B31" s="8" t="s">
        <v>185</v>
      </c>
      <c r="C31" s="20">
        <v>40</v>
      </c>
      <c r="D31" s="16" t="s">
        <v>186</v>
      </c>
      <c r="E31" s="16"/>
      <c r="F31" s="4"/>
      <c r="G31" s="4"/>
      <c r="H31" s="15"/>
      <c r="I31" s="15"/>
      <c r="J31" s="15"/>
      <c r="K31" s="15"/>
      <c r="L31" s="15"/>
      <c r="M31" s="15"/>
      <c r="N31" s="15"/>
      <c r="O31" s="15"/>
      <c r="P31" s="15"/>
      <c r="Q31" s="15"/>
      <c r="R31" s="15"/>
      <c r="S31" s="51"/>
      <c r="T31" s="51"/>
      <c r="U31" s="51"/>
      <c r="V31" s="51"/>
      <c r="W31" s="51"/>
      <c r="X31" s="51"/>
      <c r="Y31" s="51"/>
      <c r="Z31" s="51"/>
    </row>
    <row r="32" spans="1:26" s="1" customFormat="1" ht="45.95" customHeight="1">
      <c r="A32" s="34" t="s">
        <v>188</v>
      </c>
      <c r="B32" s="8" t="s">
        <v>187</v>
      </c>
      <c r="C32" s="20">
        <v>4</v>
      </c>
      <c r="D32" s="16" t="s">
        <v>189</v>
      </c>
      <c r="E32" s="16"/>
      <c r="F32" s="4"/>
      <c r="G32" s="4"/>
      <c r="H32" s="15"/>
      <c r="I32" s="15"/>
      <c r="J32" s="15"/>
      <c r="K32" s="15"/>
      <c r="L32" s="15"/>
      <c r="M32" s="15"/>
      <c r="N32" s="15"/>
      <c r="O32" s="15"/>
      <c r="P32" s="15"/>
      <c r="Q32" s="15"/>
      <c r="R32" s="15"/>
      <c r="S32" s="51"/>
      <c r="T32" s="51"/>
      <c r="U32" s="51"/>
      <c r="V32" s="51"/>
      <c r="W32" s="51"/>
      <c r="X32" s="51"/>
      <c r="Y32" s="51"/>
      <c r="Z32" s="51"/>
    </row>
    <row r="33" spans="1:26" s="1" customFormat="1" ht="45.95" customHeight="1">
      <c r="A33" s="34" t="s">
        <v>192</v>
      </c>
      <c r="B33" s="8" t="s">
        <v>190</v>
      </c>
      <c r="C33" s="20">
        <v>4</v>
      </c>
      <c r="D33" s="16" t="s">
        <v>189</v>
      </c>
      <c r="E33" s="16"/>
      <c r="F33" s="4"/>
      <c r="G33" s="4"/>
      <c r="H33" s="15"/>
      <c r="I33" s="15"/>
      <c r="J33" s="15"/>
      <c r="K33" s="15"/>
      <c r="L33" s="15"/>
      <c r="M33" s="15"/>
      <c r="N33" s="15"/>
      <c r="O33" s="15"/>
      <c r="P33" s="15"/>
      <c r="Q33" s="15"/>
      <c r="R33" s="15"/>
      <c r="S33" s="51"/>
      <c r="T33" s="51"/>
      <c r="U33" s="51"/>
      <c r="V33" s="51"/>
      <c r="W33" s="51"/>
      <c r="X33" s="51"/>
      <c r="Y33" s="51"/>
      <c r="Z33" s="51"/>
    </row>
    <row r="34" spans="1:26" s="1" customFormat="1" ht="45.95" customHeight="1">
      <c r="A34" s="34" t="s">
        <v>193</v>
      </c>
      <c r="B34" s="8" t="s">
        <v>191</v>
      </c>
      <c r="C34" s="20">
        <v>4</v>
      </c>
      <c r="D34" s="16" t="s">
        <v>189</v>
      </c>
      <c r="E34" s="16"/>
      <c r="F34" s="4"/>
      <c r="G34" s="4"/>
      <c r="H34" s="15"/>
      <c r="I34" s="15"/>
      <c r="J34" s="15"/>
      <c r="K34" s="15"/>
      <c r="L34" s="15"/>
      <c r="M34" s="15"/>
      <c r="N34" s="15"/>
      <c r="O34" s="15"/>
      <c r="P34" s="15"/>
      <c r="Q34" s="15"/>
      <c r="R34" s="15"/>
      <c r="S34" s="51"/>
      <c r="T34" s="51"/>
      <c r="U34" s="51"/>
      <c r="V34" s="51"/>
      <c r="W34" s="51"/>
      <c r="X34" s="51"/>
      <c r="Y34" s="51"/>
      <c r="Z34" s="51"/>
    </row>
    <row r="35" spans="1:26" s="1" customFormat="1" ht="38.25">
      <c r="A35" s="35" t="s">
        <v>119</v>
      </c>
      <c r="B35" s="36" t="s">
        <v>122</v>
      </c>
      <c r="C35" s="6">
        <v>1</v>
      </c>
      <c r="D35" s="32" t="s">
        <v>19</v>
      </c>
      <c r="E35" s="32"/>
      <c r="F35" s="32"/>
      <c r="G35" s="13"/>
      <c r="H35" s="13"/>
      <c r="I35" s="13"/>
      <c r="J35" s="13"/>
      <c r="K35" s="13"/>
      <c r="L35" s="13"/>
      <c r="M35" s="13"/>
      <c r="N35" s="13"/>
      <c r="O35" s="13"/>
      <c r="P35" s="13"/>
      <c r="Q35" s="13"/>
      <c r="R35" s="13"/>
      <c r="S35" s="13"/>
      <c r="T35" s="13"/>
      <c r="U35" s="13"/>
      <c r="V35" s="13"/>
      <c r="W35" s="13"/>
      <c r="X35" s="13"/>
      <c r="Y35" s="13"/>
      <c r="Z35" s="13"/>
    </row>
    <row r="36" spans="1:26" s="1" customFormat="1" ht="216.75">
      <c r="A36" s="27" t="s">
        <v>46</v>
      </c>
      <c r="B36" s="28" t="s">
        <v>161</v>
      </c>
      <c r="C36" s="4">
        <v>1</v>
      </c>
      <c r="D36" s="32" t="s">
        <v>21</v>
      </c>
      <c r="E36" s="16" t="s">
        <v>262</v>
      </c>
      <c r="F36" s="4" t="s">
        <v>263</v>
      </c>
      <c r="G36" s="4" t="s">
        <v>264</v>
      </c>
      <c r="H36" s="4" t="s">
        <v>265</v>
      </c>
      <c r="I36" s="18">
        <v>3</v>
      </c>
      <c r="J36" s="4" t="s">
        <v>266</v>
      </c>
      <c r="K36" s="18" t="s">
        <v>267</v>
      </c>
      <c r="L36" s="18">
        <v>3</v>
      </c>
      <c r="M36" s="18">
        <v>2</v>
      </c>
      <c r="N36" s="18">
        <v>6</v>
      </c>
      <c r="O36" s="18" t="s">
        <v>236</v>
      </c>
      <c r="P36" s="18"/>
      <c r="Q36" s="18"/>
      <c r="R36" s="18"/>
      <c r="S36" s="18"/>
      <c r="T36" s="18"/>
      <c r="U36" s="18"/>
      <c r="V36" s="18"/>
      <c r="W36" s="18"/>
      <c r="X36" s="19"/>
      <c r="Y36" s="18"/>
      <c r="Z36" s="18"/>
    </row>
    <row r="37" spans="1:26" s="1" customFormat="1" ht="51">
      <c r="A37" s="34" t="s">
        <v>48</v>
      </c>
      <c r="B37" s="8" t="s">
        <v>217</v>
      </c>
      <c r="C37" s="20">
        <v>8</v>
      </c>
      <c r="D37" s="16" t="s">
        <v>162</v>
      </c>
      <c r="E37" s="32"/>
      <c r="F37" s="32"/>
      <c r="G37" s="13"/>
      <c r="H37" s="13"/>
      <c r="I37" s="13"/>
      <c r="J37" s="13"/>
      <c r="K37" s="13"/>
      <c r="L37" s="13"/>
      <c r="M37" s="13"/>
      <c r="N37" s="13"/>
      <c r="O37" s="13"/>
      <c r="P37" s="13"/>
      <c r="Q37" s="13"/>
      <c r="R37" s="13"/>
      <c r="S37" s="13"/>
      <c r="T37" s="13"/>
      <c r="U37" s="13"/>
      <c r="V37" s="13"/>
      <c r="W37" s="13"/>
      <c r="X37" s="13"/>
      <c r="Y37" s="13"/>
      <c r="Z37" s="13"/>
    </row>
    <row r="38" spans="1:26" s="1" customFormat="1" ht="38.25">
      <c r="A38" s="34" t="s">
        <v>50</v>
      </c>
      <c r="B38" s="8" t="s">
        <v>163</v>
      </c>
      <c r="C38" s="20">
        <v>1</v>
      </c>
      <c r="D38" s="16" t="s">
        <v>164</v>
      </c>
      <c r="E38" s="32"/>
      <c r="F38" s="32"/>
      <c r="G38" s="13"/>
      <c r="H38" s="13"/>
      <c r="I38" s="13"/>
      <c r="J38" s="13"/>
      <c r="K38" s="13"/>
      <c r="L38" s="13"/>
      <c r="M38" s="13"/>
      <c r="N38" s="13"/>
      <c r="O38" s="13"/>
      <c r="P38" s="13"/>
      <c r="Q38" s="13"/>
      <c r="R38" s="13"/>
      <c r="S38" s="13"/>
      <c r="T38" s="13"/>
      <c r="U38" s="13"/>
      <c r="V38" s="13"/>
      <c r="W38" s="13"/>
      <c r="X38" s="13"/>
      <c r="Y38" s="13"/>
      <c r="Z38" s="13"/>
    </row>
    <row r="39" spans="1:26" s="1" customFormat="1" ht="75" customHeight="1">
      <c r="A39" s="83" t="s">
        <v>52</v>
      </c>
      <c r="B39" s="82" t="s">
        <v>165</v>
      </c>
      <c r="C39" s="20">
        <v>4</v>
      </c>
      <c r="D39" s="16" t="s">
        <v>162</v>
      </c>
      <c r="E39" s="32"/>
      <c r="F39" s="32"/>
      <c r="G39" s="13"/>
      <c r="H39" s="13"/>
      <c r="I39" s="13"/>
      <c r="J39" s="13"/>
      <c r="K39" s="13"/>
      <c r="L39" s="13"/>
      <c r="M39" s="13"/>
      <c r="N39" s="13"/>
      <c r="O39" s="13"/>
      <c r="P39" s="13"/>
      <c r="Q39" s="13"/>
      <c r="R39" s="13"/>
      <c r="S39" s="13"/>
      <c r="T39" s="13"/>
      <c r="U39" s="13"/>
      <c r="V39" s="13"/>
      <c r="W39" s="13"/>
      <c r="X39" s="13"/>
      <c r="Y39" s="13"/>
      <c r="Z39" s="13"/>
    </row>
    <row r="40" spans="1:26" s="1" customFormat="1" ht="38.25">
      <c r="A40" s="83"/>
      <c r="B40" s="82"/>
      <c r="C40" s="4">
        <v>1</v>
      </c>
      <c r="D40" s="16" t="s">
        <v>168</v>
      </c>
      <c r="E40" s="32"/>
      <c r="F40" s="32"/>
      <c r="G40" s="13"/>
      <c r="H40" s="13"/>
      <c r="I40" s="13"/>
      <c r="J40" s="13"/>
      <c r="K40" s="13"/>
      <c r="L40" s="13"/>
      <c r="M40" s="13"/>
      <c r="N40" s="13"/>
      <c r="O40" s="13"/>
      <c r="P40" s="13"/>
      <c r="Q40" s="13"/>
      <c r="R40" s="13"/>
      <c r="S40" s="13"/>
      <c r="T40" s="13"/>
      <c r="U40" s="13"/>
      <c r="V40" s="13"/>
      <c r="W40" s="13"/>
      <c r="X40" s="13"/>
      <c r="Y40" s="13"/>
      <c r="Z40" s="13"/>
    </row>
    <row r="41" spans="1:26" s="1" customFormat="1" ht="25.5">
      <c r="A41" s="34" t="s">
        <v>166</v>
      </c>
      <c r="B41" s="8" t="s">
        <v>167</v>
      </c>
      <c r="C41" s="20">
        <v>20</v>
      </c>
      <c r="D41" s="32" t="s">
        <v>170</v>
      </c>
      <c r="E41" s="32"/>
      <c r="F41" s="32"/>
      <c r="G41" s="13"/>
      <c r="H41" s="13"/>
      <c r="I41" s="13"/>
      <c r="J41" s="13"/>
      <c r="K41" s="13"/>
      <c r="L41" s="13"/>
      <c r="M41" s="13"/>
      <c r="N41" s="13"/>
      <c r="O41" s="13"/>
      <c r="P41" s="13"/>
      <c r="Q41" s="13"/>
      <c r="R41" s="13"/>
      <c r="S41" s="13"/>
      <c r="T41" s="13"/>
      <c r="U41" s="13"/>
      <c r="V41" s="13"/>
      <c r="W41" s="13"/>
      <c r="X41" s="13"/>
      <c r="Y41" s="13"/>
      <c r="Z41" s="13"/>
    </row>
    <row r="42" spans="1:26" s="1" customFormat="1" ht="293.25">
      <c r="A42" s="27" t="s">
        <v>103</v>
      </c>
      <c r="B42" s="28" t="s">
        <v>194</v>
      </c>
      <c r="C42" s="4">
        <v>1</v>
      </c>
      <c r="D42" s="32" t="s">
        <v>21</v>
      </c>
      <c r="E42" s="16" t="s">
        <v>268</v>
      </c>
      <c r="F42" s="4" t="s">
        <v>269</v>
      </c>
      <c r="G42" s="17" t="s">
        <v>270</v>
      </c>
      <c r="H42" s="18" t="s">
        <v>271</v>
      </c>
      <c r="I42" s="18">
        <v>3</v>
      </c>
      <c r="J42" s="18" t="s">
        <v>272</v>
      </c>
      <c r="K42" s="18" t="s">
        <v>273</v>
      </c>
      <c r="L42" s="18">
        <v>3</v>
      </c>
      <c r="M42" s="18">
        <v>3</v>
      </c>
      <c r="N42" s="18">
        <v>9</v>
      </c>
      <c r="O42" s="18" t="s">
        <v>224</v>
      </c>
      <c r="P42" s="18" t="s">
        <v>223</v>
      </c>
      <c r="Q42" s="18" t="s">
        <v>274</v>
      </c>
      <c r="R42" s="18">
        <v>2</v>
      </c>
      <c r="S42" s="18">
        <v>2</v>
      </c>
      <c r="T42" s="18">
        <v>4</v>
      </c>
      <c r="U42" s="18" t="s">
        <v>230</v>
      </c>
      <c r="V42" s="18"/>
      <c r="W42" s="18"/>
      <c r="X42" s="19"/>
      <c r="Y42" s="18"/>
      <c r="Z42" s="18"/>
    </row>
    <row r="43" spans="1:26" s="1" customFormat="1" ht="45" customHeight="1">
      <c r="A43" s="83" t="s">
        <v>173</v>
      </c>
      <c r="B43" s="82" t="s">
        <v>169</v>
      </c>
      <c r="C43" s="20">
        <v>4</v>
      </c>
      <c r="D43" s="16" t="s">
        <v>171</v>
      </c>
      <c r="E43" s="32"/>
      <c r="F43" s="32"/>
      <c r="G43" s="13"/>
      <c r="H43" s="13"/>
      <c r="I43" s="13"/>
      <c r="J43" s="13"/>
      <c r="K43" s="13"/>
      <c r="L43" s="13"/>
      <c r="M43" s="13"/>
      <c r="N43" s="13"/>
      <c r="O43" s="13"/>
      <c r="P43" s="13"/>
      <c r="Q43" s="13"/>
      <c r="R43" s="13"/>
      <c r="S43" s="13"/>
      <c r="T43" s="13"/>
      <c r="U43" s="13"/>
      <c r="V43" s="13"/>
      <c r="W43" s="13"/>
      <c r="X43" s="13"/>
      <c r="Y43" s="13"/>
      <c r="Z43" s="13"/>
    </row>
    <row r="44" spans="1:26" s="1" customFormat="1" ht="12.75">
      <c r="A44" s="83"/>
      <c r="B44" s="82"/>
      <c r="C44" s="69">
        <v>40000</v>
      </c>
      <c r="D44" s="16" t="s">
        <v>175</v>
      </c>
      <c r="E44" s="32"/>
      <c r="F44" s="32"/>
      <c r="G44" s="13"/>
      <c r="H44" s="13"/>
      <c r="I44" s="13"/>
      <c r="J44" s="13"/>
      <c r="K44" s="13"/>
      <c r="L44" s="13"/>
      <c r="M44" s="13"/>
      <c r="N44" s="13"/>
      <c r="O44" s="13"/>
      <c r="P44" s="13"/>
      <c r="Q44" s="13"/>
      <c r="R44" s="13"/>
      <c r="S44" s="13"/>
      <c r="T44" s="13"/>
      <c r="U44" s="13"/>
      <c r="V44" s="13"/>
      <c r="W44" s="13"/>
      <c r="X44" s="13"/>
      <c r="Y44" s="13"/>
      <c r="Z44" s="13"/>
    </row>
    <row r="45" spans="1:26" s="1" customFormat="1" ht="12.75">
      <c r="A45" s="83" t="s">
        <v>174</v>
      </c>
      <c r="B45" s="82" t="s">
        <v>172</v>
      </c>
      <c r="C45" s="20">
        <v>1</v>
      </c>
      <c r="D45" s="16" t="s">
        <v>176</v>
      </c>
      <c r="E45" s="32"/>
      <c r="F45" s="32"/>
      <c r="G45" s="13"/>
      <c r="H45" s="13"/>
      <c r="I45" s="13"/>
      <c r="J45" s="13"/>
      <c r="K45" s="13"/>
      <c r="L45" s="13"/>
      <c r="M45" s="13"/>
      <c r="N45" s="13"/>
      <c r="O45" s="13"/>
      <c r="P45" s="13"/>
      <c r="Q45" s="13"/>
      <c r="R45" s="13"/>
      <c r="S45" s="13"/>
      <c r="T45" s="13"/>
      <c r="U45" s="13"/>
      <c r="V45" s="13"/>
      <c r="W45" s="13"/>
      <c r="X45" s="13"/>
      <c r="Y45" s="13"/>
      <c r="Z45" s="13"/>
    </row>
    <row r="46" spans="1:26" s="1" customFormat="1" ht="25.5">
      <c r="A46" s="83"/>
      <c r="B46" s="82"/>
      <c r="C46" s="20">
        <v>40</v>
      </c>
      <c r="D46" s="32" t="s">
        <v>177</v>
      </c>
      <c r="E46" s="32"/>
      <c r="F46" s="32"/>
      <c r="G46" s="13"/>
      <c r="H46" s="13"/>
      <c r="I46" s="13"/>
      <c r="J46" s="13"/>
      <c r="K46" s="13"/>
      <c r="L46" s="13"/>
      <c r="M46" s="13"/>
      <c r="N46" s="13"/>
      <c r="O46" s="13"/>
      <c r="P46" s="13"/>
      <c r="Q46" s="13"/>
      <c r="R46" s="13"/>
      <c r="S46" s="13"/>
      <c r="T46" s="13"/>
      <c r="U46" s="13"/>
      <c r="V46" s="13"/>
      <c r="W46" s="13"/>
      <c r="X46" s="13"/>
      <c r="Y46" s="13"/>
      <c r="Z46" s="13"/>
    </row>
    <row r="47" spans="1:26" s="1" customFormat="1" ht="45" customHeight="1">
      <c r="A47" s="83" t="s">
        <v>179</v>
      </c>
      <c r="B47" s="82" t="s">
        <v>178</v>
      </c>
      <c r="C47" s="20">
        <v>2</v>
      </c>
      <c r="D47" s="16" t="s">
        <v>176</v>
      </c>
      <c r="E47" s="32"/>
      <c r="F47" s="32"/>
      <c r="G47" s="13"/>
      <c r="H47" s="13"/>
      <c r="I47" s="13"/>
      <c r="J47" s="13"/>
      <c r="K47" s="13"/>
      <c r="L47" s="13"/>
      <c r="M47" s="13"/>
      <c r="N47" s="13"/>
      <c r="O47" s="13"/>
      <c r="P47" s="13"/>
      <c r="Q47" s="13"/>
      <c r="R47" s="13"/>
      <c r="S47" s="13"/>
      <c r="T47" s="13"/>
      <c r="U47" s="13"/>
      <c r="V47" s="13"/>
      <c r="W47" s="13"/>
      <c r="X47" s="13"/>
      <c r="Y47" s="13"/>
      <c r="Z47" s="13"/>
    </row>
    <row r="48" spans="1:26" s="1" customFormat="1" ht="25.5">
      <c r="A48" s="83"/>
      <c r="B48" s="82"/>
      <c r="C48" s="20">
        <v>20</v>
      </c>
      <c r="D48" s="32" t="s">
        <v>177</v>
      </c>
      <c r="E48" s="32"/>
      <c r="F48" s="32"/>
      <c r="G48" s="13"/>
      <c r="H48" s="13"/>
      <c r="I48" s="13"/>
      <c r="J48" s="13"/>
      <c r="K48" s="13"/>
      <c r="L48" s="13"/>
      <c r="M48" s="13"/>
      <c r="N48" s="13"/>
      <c r="O48" s="13"/>
      <c r="P48" s="13"/>
      <c r="Q48" s="13"/>
      <c r="R48" s="13"/>
      <c r="S48" s="13"/>
      <c r="T48" s="13"/>
      <c r="U48" s="13"/>
      <c r="V48" s="13"/>
      <c r="W48" s="13"/>
      <c r="X48" s="13"/>
      <c r="Y48" s="13"/>
      <c r="Z48" s="13"/>
    </row>
    <row r="49" spans="1:26" s="1" customFormat="1" ht="255">
      <c r="A49" s="27" t="s">
        <v>54</v>
      </c>
      <c r="B49" s="28" t="s">
        <v>47</v>
      </c>
      <c r="C49" s="6">
        <v>1</v>
      </c>
      <c r="D49" s="32" t="s">
        <v>21</v>
      </c>
      <c r="E49" s="16" t="s">
        <v>275</v>
      </c>
      <c r="F49" s="32" t="s">
        <v>276</v>
      </c>
      <c r="G49" s="13" t="s">
        <v>277</v>
      </c>
      <c r="H49" s="13" t="s">
        <v>278</v>
      </c>
      <c r="I49" s="13" t="s">
        <v>279</v>
      </c>
      <c r="J49" s="13" t="s">
        <v>280</v>
      </c>
      <c r="K49" s="13" t="s">
        <v>281</v>
      </c>
      <c r="L49" s="13">
        <v>2</v>
      </c>
      <c r="M49" s="13">
        <v>2</v>
      </c>
      <c r="N49" s="13">
        <v>4</v>
      </c>
      <c r="O49" s="13" t="s">
        <v>236</v>
      </c>
      <c r="P49" s="13"/>
      <c r="Q49" s="13"/>
      <c r="R49" s="13"/>
      <c r="S49" s="13"/>
      <c r="T49" s="13"/>
      <c r="U49" s="13"/>
      <c r="V49" s="13"/>
      <c r="W49" s="13"/>
      <c r="X49" s="13"/>
      <c r="Y49" s="13"/>
      <c r="Z49" s="13"/>
    </row>
    <row r="50" spans="1:26" s="38" customFormat="1" ht="25.5">
      <c r="A50" s="34" t="s">
        <v>55</v>
      </c>
      <c r="B50" s="8" t="s">
        <v>49</v>
      </c>
      <c r="C50" s="54">
        <v>4</v>
      </c>
      <c r="D50" s="12" t="s">
        <v>218</v>
      </c>
      <c r="E50" s="12"/>
      <c r="F50" s="12"/>
      <c r="G50" s="37"/>
      <c r="H50" s="37"/>
      <c r="I50" s="37"/>
      <c r="J50" s="37"/>
      <c r="K50" s="37"/>
      <c r="L50" s="37"/>
      <c r="M50" s="37"/>
      <c r="N50" s="37"/>
      <c r="O50" s="37"/>
      <c r="P50" s="37"/>
      <c r="Q50" s="37"/>
      <c r="R50" s="37"/>
      <c r="S50" s="37"/>
      <c r="T50" s="37"/>
      <c r="U50" s="37"/>
      <c r="V50" s="37"/>
      <c r="W50" s="37"/>
      <c r="X50" s="37"/>
      <c r="Y50" s="37"/>
      <c r="Z50" s="37"/>
    </row>
    <row r="51" spans="1:26" ht="38.25">
      <c r="A51" s="34" t="s">
        <v>56</v>
      </c>
      <c r="B51" s="8" t="s">
        <v>51</v>
      </c>
      <c r="C51" s="54">
        <v>4</v>
      </c>
      <c r="D51" s="32" t="s">
        <v>92</v>
      </c>
      <c r="E51" s="32"/>
      <c r="F51" s="32"/>
      <c r="G51" s="30"/>
      <c r="H51" s="30"/>
      <c r="I51" s="30"/>
      <c r="J51" s="30"/>
      <c r="K51" s="30"/>
      <c r="L51" s="30"/>
      <c r="M51" s="30"/>
      <c r="N51" s="30"/>
      <c r="O51" s="30"/>
      <c r="P51" s="30"/>
      <c r="Q51" s="30"/>
      <c r="R51" s="30"/>
      <c r="S51" s="30"/>
      <c r="T51" s="30"/>
      <c r="U51" s="30"/>
      <c r="V51" s="30"/>
      <c r="W51" s="30"/>
      <c r="X51" s="30"/>
      <c r="Y51" s="30"/>
      <c r="Z51" s="30"/>
    </row>
    <row r="52" spans="1:26" ht="38.25">
      <c r="A52" s="34" t="s">
        <v>57</v>
      </c>
      <c r="B52" s="8" t="s">
        <v>53</v>
      </c>
      <c r="C52" s="54">
        <v>100</v>
      </c>
      <c r="D52" s="32" t="s">
        <v>93</v>
      </c>
      <c r="E52" s="32"/>
      <c r="F52" s="32"/>
      <c r="G52" s="30"/>
      <c r="H52" s="30"/>
      <c r="I52" s="30"/>
      <c r="J52" s="30"/>
      <c r="K52" s="30"/>
      <c r="L52" s="30"/>
      <c r="M52" s="30"/>
      <c r="N52" s="30"/>
      <c r="O52" s="30"/>
      <c r="P52" s="30"/>
      <c r="Q52" s="30"/>
      <c r="R52" s="30"/>
      <c r="S52" s="30"/>
      <c r="T52" s="30"/>
      <c r="U52" s="30"/>
      <c r="V52" s="30"/>
      <c r="W52" s="30"/>
      <c r="X52" s="30"/>
      <c r="Y52" s="30"/>
      <c r="Z52" s="30"/>
    </row>
    <row r="53" spans="1:26" s="1" customFormat="1" ht="204">
      <c r="A53" s="27" t="s">
        <v>58</v>
      </c>
      <c r="B53" s="28" t="s">
        <v>195</v>
      </c>
      <c r="C53" s="4">
        <v>1</v>
      </c>
      <c r="D53" s="16" t="s">
        <v>125</v>
      </c>
      <c r="E53" s="16" t="s">
        <v>282</v>
      </c>
      <c r="F53" s="32" t="s">
        <v>283</v>
      </c>
      <c r="G53" s="13" t="s">
        <v>284</v>
      </c>
      <c r="H53" s="13" t="s">
        <v>285</v>
      </c>
      <c r="I53" s="13" t="s">
        <v>286</v>
      </c>
      <c r="J53" s="13" t="s">
        <v>287</v>
      </c>
      <c r="K53" s="13" t="s">
        <v>288</v>
      </c>
      <c r="L53" s="13">
        <v>2</v>
      </c>
      <c r="M53" s="13">
        <v>3</v>
      </c>
      <c r="N53" s="13">
        <v>6</v>
      </c>
      <c r="O53" s="13" t="s">
        <v>236</v>
      </c>
      <c r="P53" s="15"/>
      <c r="Q53" s="15"/>
      <c r="R53" s="51"/>
      <c r="S53" s="15"/>
      <c r="T53" s="51"/>
      <c r="U53" s="51"/>
      <c r="V53" s="51"/>
      <c r="W53" s="51"/>
      <c r="X53" s="51"/>
      <c r="Y53" s="51"/>
      <c r="Z53" s="51"/>
    </row>
    <row r="54" spans="1:26" s="1" customFormat="1" ht="51">
      <c r="A54" s="34" t="s">
        <v>59</v>
      </c>
      <c r="B54" s="8" t="s">
        <v>219</v>
      </c>
      <c r="C54" s="20">
        <v>2</v>
      </c>
      <c r="D54" s="16" t="s">
        <v>196</v>
      </c>
      <c r="E54" s="16"/>
      <c r="F54" s="20"/>
      <c r="G54" s="20"/>
      <c r="H54" s="15"/>
      <c r="I54" s="15"/>
      <c r="J54" s="15"/>
      <c r="K54" s="15"/>
      <c r="L54" s="15"/>
      <c r="M54" s="15"/>
      <c r="N54" s="15"/>
      <c r="O54" s="15"/>
      <c r="P54" s="15"/>
      <c r="Q54" s="15"/>
      <c r="R54" s="51"/>
      <c r="S54" s="15"/>
      <c r="T54" s="51"/>
      <c r="U54" s="51"/>
      <c r="V54" s="51"/>
      <c r="W54" s="51"/>
      <c r="X54" s="51"/>
      <c r="Y54" s="51"/>
      <c r="Z54" s="51"/>
    </row>
    <row r="55" spans="1:26" s="1" customFormat="1" ht="38.25">
      <c r="A55" s="34" t="s">
        <v>60</v>
      </c>
      <c r="B55" s="8" t="s">
        <v>198</v>
      </c>
      <c r="C55" s="4">
        <v>1</v>
      </c>
      <c r="D55" s="16" t="s">
        <v>197</v>
      </c>
      <c r="E55" s="16"/>
      <c r="F55" s="4"/>
      <c r="G55" s="4"/>
      <c r="H55" s="15"/>
      <c r="I55" s="15"/>
      <c r="J55" s="15"/>
      <c r="K55" s="15"/>
      <c r="L55" s="15"/>
      <c r="M55" s="15"/>
      <c r="N55" s="15"/>
      <c r="O55" s="15"/>
      <c r="P55" s="15"/>
      <c r="Q55" s="15"/>
      <c r="R55" s="51"/>
      <c r="S55" s="15"/>
      <c r="T55" s="51"/>
      <c r="U55" s="51"/>
      <c r="V55" s="51"/>
      <c r="W55" s="51"/>
      <c r="X55" s="51"/>
      <c r="Y55" s="51"/>
      <c r="Z55" s="51"/>
    </row>
    <row r="56" spans="1:26" s="1" customFormat="1" ht="38.25">
      <c r="A56" s="35" t="s">
        <v>120</v>
      </c>
      <c r="B56" s="36" t="s">
        <v>123</v>
      </c>
      <c r="C56" s="6">
        <v>1</v>
      </c>
      <c r="D56" s="32" t="s">
        <v>19</v>
      </c>
      <c r="E56" s="32"/>
      <c r="F56" s="32"/>
      <c r="G56" s="13"/>
      <c r="H56" s="13"/>
      <c r="I56" s="13"/>
      <c r="J56" s="13"/>
      <c r="K56" s="13"/>
      <c r="L56" s="13"/>
      <c r="M56" s="13"/>
      <c r="N56" s="13"/>
      <c r="O56" s="13"/>
      <c r="P56" s="13"/>
      <c r="Q56" s="13"/>
      <c r="R56" s="13"/>
      <c r="S56" s="13"/>
      <c r="T56" s="13"/>
      <c r="U56" s="13"/>
      <c r="V56" s="13"/>
      <c r="W56" s="13"/>
      <c r="X56" s="13"/>
      <c r="Y56" s="13"/>
      <c r="Z56" s="13"/>
    </row>
    <row r="57" spans="1:26" s="1" customFormat="1" ht="204">
      <c r="A57" s="27" t="s">
        <v>104</v>
      </c>
      <c r="B57" s="28" t="s">
        <v>199</v>
      </c>
      <c r="C57" s="4">
        <v>1</v>
      </c>
      <c r="D57" s="32" t="s">
        <v>21</v>
      </c>
      <c r="E57" s="32" t="s">
        <v>289</v>
      </c>
      <c r="F57" s="32" t="s">
        <v>290</v>
      </c>
      <c r="G57" s="13" t="s">
        <v>291</v>
      </c>
      <c r="H57" s="13" t="s">
        <v>292</v>
      </c>
      <c r="I57" s="13" t="s">
        <v>293</v>
      </c>
      <c r="J57" s="13" t="s">
        <v>294</v>
      </c>
      <c r="K57" s="13" t="s">
        <v>295</v>
      </c>
      <c r="L57" s="13">
        <v>2</v>
      </c>
      <c r="M57" s="13">
        <v>2</v>
      </c>
      <c r="N57" s="13">
        <v>4</v>
      </c>
      <c r="O57" s="13" t="s">
        <v>236</v>
      </c>
      <c r="P57" s="13"/>
      <c r="Q57" s="13"/>
      <c r="R57" s="13"/>
      <c r="S57" s="13"/>
      <c r="T57" s="13"/>
      <c r="U57" s="13"/>
      <c r="V57" s="13"/>
      <c r="W57" s="13"/>
      <c r="X57" s="13"/>
      <c r="Y57" s="13"/>
      <c r="Z57" s="13"/>
    </row>
    <row r="58" spans="1:26" ht="51">
      <c r="A58" s="31" t="s">
        <v>107</v>
      </c>
      <c r="B58" s="8" t="s">
        <v>82</v>
      </c>
      <c r="C58" s="54">
        <v>4</v>
      </c>
      <c r="D58" s="32" t="s">
        <v>86</v>
      </c>
      <c r="E58" s="32"/>
      <c r="F58" s="32"/>
      <c r="G58" s="30"/>
      <c r="H58" s="30"/>
      <c r="I58" s="30"/>
      <c r="J58" s="30"/>
      <c r="K58" s="30"/>
      <c r="L58" s="30"/>
      <c r="M58" s="30"/>
      <c r="N58" s="30"/>
      <c r="O58" s="30"/>
      <c r="P58" s="30"/>
      <c r="Q58" s="30"/>
      <c r="R58" s="30"/>
      <c r="S58" s="30"/>
      <c r="T58" s="30"/>
      <c r="U58" s="30"/>
      <c r="V58" s="30"/>
      <c r="W58" s="30"/>
      <c r="X58" s="30"/>
      <c r="Y58" s="30"/>
      <c r="Z58" s="30"/>
    </row>
    <row r="59" spans="1:26" ht="38.25">
      <c r="A59" s="31" t="s">
        <v>106</v>
      </c>
      <c r="B59" s="8" t="s">
        <v>76</v>
      </c>
      <c r="C59" s="5">
        <v>400</v>
      </c>
      <c r="D59" s="32" t="s">
        <v>87</v>
      </c>
      <c r="E59" s="32"/>
      <c r="F59" s="32"/>
      <c r="G59" s="30"/>
      <c r="H59" s="30"/>
      <c r="I59" s="30"/>
      <c r="J59" s="30"/>
      <c r="K59" s="30"/>
      <c r="L59" s="30"/>
      <c r="M59" s="30"/>
      <c r="N59" s="30"/>
      <c r="O59" s="30"/>
      <c r="P59" s="30"/>
      <c r="Q59" s="30"/>
      <c r="R59" s="30"/>
      <c r="S59" s="30"/>
      <c r="T59" s="30"/>
      <c r="U59" s="30"/>
      <c r="V59" s="30"/>
      <c r="W59" s="30"/>
      <c r="X59" s="30"/>
      <c r="Y59" s="30"/>
      <c r="Z59" s="30"/>
    </row>
    <row r="60" spans="1:26" ht="51">
      <c r="A60" s="31" t="s">
        <v>105</v>
      </c>
      <c r="B60" s="8" t="s">
        <v>77</v>
      </c>
      <c r="C60" s="6">
        <v>1</v>
      </c>
      <c r="D60" s="32" t="s">
        <v>88</v>
      </c>
      <c r="E60" s="32"/>
      <c r="F60" s="32"/>
      <c r="G60" s="30"/>
      <c r="H60" s="30"/>
      <c r="I60" s="30"/>
      <c r="J60" s="30"/>
      <c r="K60" s="30"/>
      <c r="L60" s="30"/>
      <c r="M60" s="30"/>
      <c r="N60" s="30"/>
      <c r="O60" s="30"/>
      <c r="P60" s="30"/>
      <c r="Q60" s="30"/>
      <c r="R60" s="30"/>
      <c r="S60" s="30"/>
      <c r="T60" s="30"/>
      <c r="U60" s="30"/>
      <c r="V60" s="30"/>
      <c r="W60" s="30"/>
      <c r="X60" s="30"/>
      <c r="Y60" s="30"/>
      <c r="Z60" s="30"/>
    </row>
    <row r="61" spans="1:26">
      <c r="A61" s="31" t="s">
        <v>109</v>
      </c>
      <c r="B61" s="8" t="s">
        <v>78</v>
      </c>
      <c r="C61" s="54">
        <v>4</v>
      </c>
      <c r="D61" s="32" t="s">
        <v>89</v>
      </c>
      <c r="E61" s="32"/>
      <c r="F61" s="32"/>
      <c r="G61" s="30"/>
      <c r="H61" s="30"/>
      <c r="I61" s="30"/>
      <c r="J61" s="30"/>
      <c r="K61" s="30"/>
      <c r="L61" s="30"/>
      <c r="M61" s="30"/>
      <c r="N61" s="30"/>
      <c r="O61" s="30"/>
      <c r="P61" s="30"/>
      <c r="Q61" s="30"/>
      <c r="R61" s="30"/>
      <c r="S61" s="30"/>
      <c r="T61" s="30"/>
      <c r="U61" s="30"/>
      <c r="V61" s="30"/>
      <c r="W61" s="30"/>
      <c r="X61" s="30"/>
      <c r="Y61" s="30"/>
      <c r="Z61" s="30"/>
    </row>
    <row r="62" spans="1:26" ht="30">
      <c r="A62" s="31" t="s">
        <v>200</v>
      </c>
      <c r="B62" s="10" t="s">
        <v>72</v>
      </c>
      <c r="C62" s="54">
        <v>4</v>
      </c>
      <c r="D62" s="29" t="s">
        <v>97</v>
      </c>
      <c r="E62" s="32"/>
      <c r="F62" s="32"/>
      <c r="G62" s="30"/>
      <c r="H62" s="30"/>
      <c r="I62" s="30"/>
      <c r="J62" s="30"/>
      <c r="K62" s="30"/>
      <c r="L62" s="30"/>
      <c r="M62" s="30"/>
      <c r="N62" s="30"/>
      <c r="O62" s="30"/>
      <c r="P62" s="30"/>
      <c r="Q62" s="30"/>
      <c r="R62" s="30"/>
      <c r="S62" s="30"/>
      <c r="T62" s="30"/>
      <c r="U62" s="30"/>
      <c r="V62" s="30"/>
      <c r="W62" s="30"/>
      <c r="X62" s="30"/>
      <c r="Y62" s="30"/>
      <c r="Z62" s="30"/>
    </row>
    <row r="63" spans="1:26" ht="165.75">
      <c r="A63" s="27" t="s">
        <v>110</v>
      </c>
      <c r="B63" s="28" t="s">
        <v>70</v>
      </c>
      <c r="C63" s="6">
        <v>1</v>
      </c>
      <c r="D63" s="32" t="s">
        <v>21</v>
      </c>
      <c r="E63" s="32" t="s">
        <v>296</v>
      </c>
      <c r="F63" s="32" t="s">
        <v>297</v>
      </c>
      <c r="G63" s="30" t="s">
        <v>298</v>
      </c>
      <c r="H63" s="30" t="s">
        <v>299</v>
      </c>
      <c r="I63" s="30" t="s">
        <v>300</v>
      </c>
      <c r="J63" s="30" t="s">
        <v>301</v>
      </c>
      <c r="K63" s="30" t="s">
        <v>302</v>
      </c>
      <c r="L63" s="30">
        <v>2</v>
      </c>
      <c r="M63" s="30">
        <v>2</v>
      </c>
      <c r="N63" s="30">
        <v>4</v>
      </c>
      <c r="O63" s="30" t="s">
        <v>236</v>
      </c>
      <c r="P63" s="30"/>
      <c r="Q63" s="30"/>
      <c r="R63" s="30"/>
      <c r="S63" s="30"/>
      <c r="T63" s="30"/>
      <c r="U63" s="30"/>
      <c r="V63" s="30"/>
      <c r="W63" s="30"/>
      <c r="X63" s="30"/>
      <c r="Y63" s="30"/>
      <c r="Z63" s="30"/>
    </row>
    <row r="64" spans="1:26" ht="45">
      <c r="A64" s="31" t="s">
        <v>111</v>
      </c>
      <c r="B64" s="23" t="s">
        <v>69</v>
      </c>
      <c r="C64" s="54">
        <v>1</v>
      </c>
      <c r="D64" s="29" t="s">
        <v>94</v>
      </c>
      <c r="E64" s="32"/>
      <c r="F64" s="32"/>
      <c r="G64" s="30"/>
      <c r="H64" s="30"/>
      <c r="I64" s="30"/>
      <c r="J64" s="30"/>
      <c r="K64" s="30"/>
      <c r="L64" s="30"/>
      <c r="M64" s="30"/>
      <c r="N64" s="30"/>
      <c r="O64" s="30"/>
      <c r="P64" s="30"/>
      <c r="Q64" s="30"/>
      <c r="R64" s="30"/>
      <c r="S64" s="30"/>
      <c r="T64" s="30"/>
      <c r="U64" s="30"/>
      <c r="V64" s="30"/>
      <c r="W64" s="30"/>
      <c r="X64" s="30"/>
      <c r="Y64" s="30"/>
      <c r="Z64" s="30"/>
    </row>
    <row r="65" spans="1:26" ht="45">
      <c r="A65" s="31" t="s">
        <v>108</v>
      </c>
      <c r="B65" s="23" t="s">
        <v>71</v>
      </c>
      <c r="C65" s="54">
        <v>1</v>
      </c>
      <c r="D65" s="29" t="s">
        <v>95</v>
      </c>
      <c r="E65" s="32"/>
      <c r="F65" s="32"/>
      <c r="G65" s="30"/>
      <c r="H65" s="30"/>
      <c r="I65" s="30"/>
      <c r="J65" s="30"/>
      <c r="K65" s="30"/>
      <c r="L65" s="30"/>
      <c r="M65" s="30"/>
      <c r="N65" s="30"/>
      <c r="O65" s="30"/>
      <c r="P65" s="30"/>
      <c r="Q65" s="30"/>
      <c r="R65" s="30"/>
      <c r="S65" s="30"/>
      <c r="T65" s="30"/>
      <c r="U65" s="30"/>
      <c r="V65" s="30"/>
      <c r="W65" s="30"/>
      <c r="X65" s="30"/>
      <c r="Y65" s="30"/>
      <c r="Z65" s="30"/>
    </row>
    <row r="66" spans="1:26" ht="90">
      <c r="A66" s="31" t="s">
        <v>112</v>
      </c>
      <c r="B66" s="23" t="s">
        <v>202</v>
      </c>
      <c r="C66" s="54">
        <v>1</v>
      </c>
      <c r="D66" s="29" t="s">
        <v>96</v>
      </c>
      <c r="E66" s="32"/>
      <c r="F66" s="32"/>
      <c r="G66" s="30"/>
      <c r="H66" s="30"/>
      <c r="I66" s="30"/>
      <c r="J66" s="30"/>
      <c r="K66" s="30"/>
      <c r="L66" s="30"/>
      <c r="M66" s="30"/>
      <c r="N66" s="30"/>
      <c r="O66" s="30"/>
      <c r="P66" s="30"/>
      <c r="Q66" s="30"/>
      <c r="R66" s="30"/>
      <c r="S66" s="30"/>
      <c r="T66" s="30"/>
      <c r="U66" s="30"/>
      <c r="V66" s="30"/>
      <c r="W66" s="30"/>
      <c r="X66" s="30"/>
      <c r="Y66" s="30"/>
      <c r="Z66" s="30"/>
    </row>
    <row r="67" spans="1:26" s="1" customFormat="1" ht="153">
      <c r="A67" s="27" t="s">
        <v>113</v>
      </c>
      <c r="B67" s="39" t="s">
        <v>201</v>
      </c>
      <c r="C67" s="4">
        <v>1</v>
      </c>
      <c r="D67" s="16" t="s">
        <v>125</v>
      </c>
      <c r="E67" s="16" t="s">
        <v>303</v>
      </c>
      <c r="F67" s="4" t="s">
        <v>304</v>
      </c>
      <c r="G67" s="4" t="s">
        <v>305</v>
      </c>
      <c r="H67" s="4" t="s">
        <v>306</v>
      </c>
      <c r="I67" s="4" t="s">
        <v>307</v>
      </c>
      <c r="J67" s="4" t="s">
        <v>308</v>
      </c>
      <c r="K67" s="4" t="s">
        <v>309</v>
      </c>
      <c r="L67" s="47">
        <v>2</v>
      </c>
      <c r="M67" s="47">
        <v>2</v>
      </c>
      <c r="N67" s="47">
        <v>4</v>
      </c>
      <c r="O67" s="4" t="s">
        <v>236</v>
      </c>
      <c r="P67" s="4"/>
      <c r="Q67" s="15"/>
      <c r="R67" s="51"/>
      <c r="S67" s="15"/>
      <c r="T67" s="51"/>
      <c r="U67" s="51"/>
      <c r="V67" s="51"/>
      <c r="W67" s="51"/>
      <c r="X67" s="51"/>
      <c r="Y67" s="51"/>
      <c r="Z67" s="51"/>
    </row>
    <row r="68" spans="1:26" s="1" customFormat="1" ht="38.25">
      <c r="A68" s="76" t="s">
        <v>114</v>
      </c>
      <c r="B68" s="82" t="s">
        <v>144</v>
      </c>
      <c r="C68" s="4">
        <v>1</v>
      </c>
      <c r="D68" s="16" t="s">
        <v>145</v>
      </c>
      <c r="E68" s="16"/>
      <c r="F68" s="4"/>
      <c r="G68" s="4"/>
      <c r="H68" s="15"/>
      <c r="I68" s="15"/>
      <c r="J68" s="15"/>
      <c r="K68" s="15"/>
      <c r="L68" s="15"/>
      <c r="M68" s="15"/>
      <c r="N68" s="15"/>
      <c r="O68" s="15"/>
      <c r="P68" s="15"/>
      <c r="Q68" s="15"/>
      <c r="R68" s="51"/>
      <c r="S68" s="15"/>
      <c r="T68" s="51"/>
      <c r="U68" s="51"/>
      <c r="V68" s="51"/>
      <c r="W68" s="51"/>
      <c r="X68" s="51"/>
      <c r="Y68" s="51"/>
      <c r="Z68" s="51"/>
    </row>
    <row r="69" spans="1:26" s="1" customFormat="1" ht="38.25">
      <c r="A69" s="76"/>
      <c r="B69" s="82"/>
      <c r="C69" s="20">
        <v>400</v>
      </c>
      <c r="D69" s="16" t="s">
        <v>146</v>
      </c>
      <c r="E69" s="16"/>
      <c r="F69" s="20"/>
      <c r="G69" s="20"/>
      <c r="H69" s="15"/>
      <c r="I69" s="15"/>
      <c r="J69" s="15"/>
      <c r="K69" s="15"/>
      <c r="L69" s="15"/>
      <c r="M69" s="15"/>
      <c r="N69" s="15"/>
      <c r="O69" s="15"/>
      <c r="P69" s="15"/>
      <c r="Q69" s="15"/>
      <c r="R69" s="51"/>
      <c r="S69" s="15"/>
      <c r="T69" s="51"/>
      <c r="U69" s="51"/>
      <c r="V69" s="51"/>
      <c r="W69" s="51"/>
      <c r="X69" s="51"/>
      <c r="Y69" s="51"/>
      <c r="Z69" s="51"/>
    </row>
    <row r="70" spans="1:26" s="1" customFormat="1" ht="38.25">
      <c r="A70" s="31" t="s">
        <v>115</v>
      </c>
      <c r="B70" s="8" t="s">
        <v>147</v>
      </c>
      <c r="C70" s="20">
        <v>4</v>
      </c>
      <c r="D70" s="16" t="s">
        <v>148</v>
      </c>
      <c r="E70" s="16"/>
      <c r="F70" s="20"/>
      <c r="G70" s="20"/>
      <c r="H70" s="15"/>
      <c r="I70" s="15"/>
      <c r="J70" s="15"/>
      <c r="K70" s="15"/>
      <c r="L70" s="15"/>
      <c r="M70" s="15"/>
      <c r="N70" s="15"/>
      <c r="O70" s="15"/>
      <c r="P70" s="15"/>
      <c r="Q70" s="15"/>
      <c r="R70" s="51"/>
      <c r="S70" s="15"/>
      <c r="T70" s="51"/>
      <c r="U70" s="51"/>
      <c r="V70" s="51"/>
      <c r="W70" s="51"/>
      <c r="X70" s="51"/>
      <c r="Y70" s="51"/>
      <c r="Z70" s="51"/>
    </row>
    <row r="71" spans="1:26" s="1" customFormat="1" ht="38.25">
      <c r="A71" s="31" t="s">
        <v>116</v>
      </c>
      <c r="B71" s="8" t="s">
        <v>149</v>
      </c>
      <c r="C71" s="4">
        <v>1</v>
      </c>
      <c r="D71" s="16" t="s">
        <v>150</v>
      </c>
      <c r="E71" s="16"/>
      <c r="F71" s="4"/>
      <c r="G71" s="4"/>
      <c r="H71" s="15"/>
      <c r="I71" s="15"/>
      <c r="J71" s="15"/>
      <c r="K71" s="15"/>
      <c r="L71" s="15"/>
      <c r="M71" s="15"/>
      <c r="N71" s="15"/>
      <c r="O71" s="15"/>
      <c r="P71" s="15"/>
      <c r="Q71" s="15"/>
      <c r="R71" s="51"/>
      <c r="S71" s="15"/>
      <c r="T71" s="51"/>
      <c r="U71" s="51"/>
      <c r="V71" s="51"/>
      <c r="W71" s="51"/>
      <c r="X71" s="51"/>
      <c r="Y71" s="51"/>
      <c r="Z71" s="51"/>
    </row>
    <row r="72" spans="1:26" s="1" customFormat="1" ht="191.25">
      <c r="A72" s="27" t="s">
        <v>61</v>
      </c>
      <c r="B72" s="28" t="s">
        <v>203</v>
      </c>
      <c r="C72" s="4">
        <v>1</v>
      </c>
      <c r="D72" s="4" t="s">
        <v>125</v>
      </c>
      <c r="E72" s="4" t="s">
        <v>310</v>
      </c>
      <c r="F72" s="4" t="s">
        <v>311</v>
      </c>
      <c r="G72" s="4" t="s">
        <v>312</v>
      </c>
      <c r="H72" s="4" t="s">
        <v>313</v>
      </c>
      <c r="I72" s="4" t="s">
        <v>314</v>
      </c>
      <c r="J72" s="4" t="s">
        <v>315</v>
      </c>
      <c r="K72" s="47" t="s">
        <v>316</v>
      </c>
      <c r="L72" s="47">
        <v>2</v>
      </c>
      <c r="M72" s="47">
        <v>2</v>
      </c>
      <c r="N72" s="47">
        <v>4</v>
      </c>
      <c r="O72" s="4" t="s">
        <v>236</v>
      </c>
      <c r="P72" s="4"/>
      <c r="Q72" s="4"/>
      <c r="R72" s="4"/>
      <c r="S72" s="4"/>
      <c r="T72" s="4"/>
      <c r="U72" s="4"/>
      <c r="V72" s="4"/>
      <c r="W72" s="4"/>
      <c r="X72" s="4"/>
      <c r="Y72" s="4"/>
      <c r="Z72" s="4"/>
    </row>
    <row r="73" spans="1:26" s="22" customFormat="1" ht="38.25">
      <c r="A73" s="31" t="s">
        <v>62</v>
      </c>
      <c r="B73" s="8" t="s">
        <v>151</v>
      </c>
      <c r="C73" s="4">
        <v>1</v>
      </c>
      <c r="D73" s="16" t="s">
        <v>152</v>
      </c>
      <c r="E73" s="16"/>
      <c r="F73" s="4"/>
      <c r="G73" s="4"/>
      <c r="H73" s="21"/>
      <c r="I73" s="21"/>
      <c r="J73" s="21"/>
      <c r="K73" s="21"/>
      <c r="L73" s="21"/>
      <c r="M73" s="21"/>
      <c r="N73" s="21"/>
      <c r="O73" s="21"/>
      <c r="P73" s="21"/>
      <c r="Q73" s="21"/>
      <c r="R73" s="53"/>
      <c r="S73" s="21"/>
      <c r="T73" s="53"/>
      <c r="U73" s="53"/>
      <c r="V73" s="53"/>
      <c r="W73" s="53"/>
      <c r="X73" s="53"/>
      <c r="Y73" s="53"/>
      <c r="Z73" s="53"/>
    </row>
    <row r="74" spans="1:26" s="1" customFormat="1" ht="38.25">
      <c r="A74" s="76" t="s">
        <v>63</v>
      </c>
      <c r="B74" s="82" t="s">
        <v>153</v>
      </c>
      <c r="C74" s="4">
        <v>1</v>
      </c>
      <c r="D74" s="16" t="s">
        <v>154</v>
      </c>
      <c r="E74" s="16"/>
      <c r="F74" s="4"/>
      <c r="G74" s="4"/>
      <c r="H74" s="15"/>
      <c r="I74" s="15"/>
      <c r="J74" s="15"/>
      <c r="K74" s="15"/>
      <c r="L74" s="15"/>
      <c r="M74" s="15"/>
      <c r="N74" s="15"/>
      <c r="O74" s="15"/>
      <c r="P74" s="15"/>
      <c r="Q74" s="15"/>
      <c r="R74" s="51"/>
      <c r="S74" s="15"/>
      <c r="T74" s="51"/>
      <c r="U74" s="51"/>
      <c r="V74" s="51"/>
      <c r="W74" s="51"/>
      <c r="X74" s="51"/>
      <c r="Y74" s="51"/>
      <c r="Z74" s="51"/>
    </row>
    <row r="75" spans="1:26" s="1" customFormat="1" ht="51">
      <c r="A75" s="76"/>
      <c r="B75" s="82"/>
      <c r="C75" s="4">
        <v>1</v>
      </c>
      <c r="D75" s="16" t="s">
        <v>204</v>
      </c>
      <c r="E75" s="16"/>
      <c r="F75" s="4"/>
      <c r="G75" s="4"/>
      <c r="H75" s="15"/>
      <c r="I75" s="15"/>
      <c r="J75" s="15"/>
      <c r="K75" s="15"/>
      <c r="L75" s="15"/>
      <c r="M75" s="15"/>
      <c r="N75" s="15"/>
      <c r="O75" s="15"/>
      <c r="P75" s="15"/>
      <c r="Q75" s="15"/>
      <c r="R75" s="51"/>
      <c r="S75" s="15"/>
      <c r="T75" s="51"/>
      <c r="U75" s="51"/>
      <c r="V75" s="51"/>
      <c r="W75" s="51"/>
      <c r="X75" s="51"/>
      <c r="Y75" s="51"/>
      <c r="Z75" s="51"/>
    </row>
    <row r="76" spans="1:26" s="1" customFormat="1" ht="38.25">
      <c r="A76" s="76"/>
      <c r="B76" s="82"/>
      <c r="C76" s="20">
        <v>4</v>
      </c>
      <c r="D76" s="16" t="s">
        <v>155</v>
      </c>
      <c r="E76" s="16"/>
      <c r="F76" s="20"/>
      <c r="G76" s="20"/>
      <c r="H76" s="15"/>
      <c r="I76" s="15"/>
      <c r="J76" s="15"/>
      <c r="K76" s="15"/>
      <c r="L76" s="15"/>
      <c r="M76" s="15"/>
      <c r="N76" s="15"/>
      <c r="O76" s="15"/>
      <c r="P76" s="15"/>
      <c r="Q76" s="15"/>
      <c r="R76" s="51"/>
      <c r="S76" s="15"/>
      <c r="T76" s="51"/>
      <c r="U76" s="51"/>
      <c r="V76" s="51"/>
      <c r="W76" s="51"/>
      <c r="X76" s="51"/>
      <c r="Y76" s="51"/>
      <c r="Z76" s="51"/>
    </row>
    <row r="77" spans="1:26" s="1" customFormat="1" ht="38.25">
      <c r="A77" s="76"/>
      <c r="B77" s="82"/>
      <c r="C77" s="20">
        <v>4</v>
      </c>
      <c r="D77" s="16" t="s">
        <v>156</v>
      </c>
      <c r="E77" s="16"/>
      <c r="F77" s="20"/>
      <c r="G77" s="20"/>
      <c r="H77" s="15"/>
      <c r="I77" s="15"/>
      <c r="J77" s="15"/>
      <c r="K77" s="15"/>
      <c r="L77" s="15"/>
      <c r="M77" s="15"/>
      <c r="N77" s="15"/>
      <c r="O77" s="15"/>
      <c r="P77" s="15"/>
      <c r="Q77" s="15"/>
      <c r="R77" s="51"/>
      <c r="S77" s="15"/>
      <c r="T77" s="51"/>
      <c r="U77" s="51"/>
      <c r="V77" s="51"/>
      <c r="W77" s="51"/>
      <c r="X77" s="51"/>
      <c r="Y77" s="51"/>
      <c r="Z77" s="51"/>
    </row>
    <row r="78" spans="1:26" s="1" customFormat="1" ht="38.25">
      <c r="A78" s="31" t="s">
        <v>81</v>
      </c>
      <c r="B78" s="8" t="s">
        <v>157</v>
      </c>
      <c r="C78" s="4">
        <v>1</v>
      </c>
      <c r="D78" s="16" t="s">
        <v>158</v>
      </c>
      <c r="E78" s="16"/>
      <c r="F78" s="4"/>
      <c r="G78" s="4"/>
      <c r="H78" s="15"/>
      <c r="I78" s="15"/>
      <c r="J78" s="15"/>
      <c r="K78" s="15"/>
      <c r="L78" s="15"/>
      <c r="M78" s="15"/>
      <c r="N78" s="15"/>
      <c r="O78" s="15"/>
      <c r="P78" s="15"/>
      <c r="Q78" s="15"/>
      <c r="R78" s="51"/>
      <c r="S78" s="15"/>
      <c r="T78" s="51"/>
      <c r="U78" s="51"/>
      <c r="V78" s="51"/>
      <c r="W78" s="51"/>
      <c r="X78" s="51"/>
      <c r="Y78" s="51"/>
      <c r="Z78" s="51"/>
    </row>
    <row r="79" spans="1:26" s="1" customFormat="1" ht="38.25">
      <c r="A79" s="31" t="s">
        <v>117</v>
      </c>
      <c r="B79" s="8" t="s">
        <v>159</v>
      </c>
      <c r="C79" s="4">
        <v>1</v>
      </c>
      <c r="D79" s="13" t="s">
        <v>160</v>
      </c>
      <c r="E79" s="13"/>
      <c r="F79" s="4"/>
      <c r="G79" s="4"/>
      <c r="H79" s="15"/>
      <c r="I79" s="15"/>
      <c r="J79" s="15"/>
      <c r="K79" s="15"/>
      <c r="L79" s="15"/>
      <c r="M79" s="15"/>
      <c r="N79" s="15"/>
      <c r="O79" s="15"/>
      <c r="P79" s="15"/>
      <c r="Q79" s="15"/>
      <c r="R79" s="51"/>
      <c r="S79" s="15"/>
      <c r="T79" s="51"/>
      <c r="U79" s="51"/>
      <c r="V79" s="51"/>
      <c r="W79" s="51"/>
      <c r="X79" s="51"/>
      <c r="Y79" s="51"/>
      <c r="Z79" s="51"/>
    </row>
    <row r="80" spans="1:26" s="1" customFormat="1" ht="216.75">
      <c r="A80" s="27" t="s">
        <v>64</v>
      </c>
      <c r="B80" s="28" t="s">
        <v>208</v>
      </c>
      <c r="C80" s="6">
        <v>1</v>
      </c>
      <c r="D80" s="32" t="s">
        <v>125</v>
      </c>
      <c r="E80" s="16" t="s">
        <v>317</v>
      </c>
      <c r="F80" s="32" t="s">
        <v>318</v>
      </c>
      <c r="G80" s="13" t="s">
        <v>319</v>
      </c>
      <c r="H80" s="13" t="s">
        <v>320</v>
      </c>
      <c r="I80" s="13" t="s">
        <v>321</v>
      </c>
      <c r="J80" s="13" t="s">
        <v>322</v>
      </c>
      <c r="K80" s="13" t="s">
        <v>288</v>
      </c>
      <c r="L80" s="13">
        <v>2</v>
      </c>
      <c r="M80" s="13">
        <v>3</v>
      </c>
      <c r="N80" s="13">
        <v>6</v>
      </c>
      <c r="O80" s="13" t="s">
        <v>236</v>
      </c>
      <c r="P80" s="13"/>
      <c r="Q80" s="13"/>
      <c r="R80" s="13"/>
      <c r="S80" s="13"/>
      <c r="T80" s="13"/>
      <c r="U80" s="13"/>
      <c r="V80" s="13"/>
      <c r="W80" s="13"/>
      <c r="X80" s="13"/>
      <c r="Y80" s="13"/>
      <c r="Z80" s="13"/>
    </row>
    <row r="81" spans="1:26" s="1" customFormat="1" ht="25.5">
      <c r="A81" s="31" t="s">
        <v>65</v>
      </c>
      <c r="B81" s="8" t="s">
        <v>210</v>
      </c>
      <c r="C81" s="20">
        <v>4</v>
      </c>
      <c r="D81" s="16" t="s">
        <v>189</v>
      </c>
      <c r="E81" s="13"/>
      <c r="F81" s="4"/>
      <c r="G81" s="4"/>
      <c r="H81" s="15"/>
      <c r="I81" s="15"/>
      <c r="J81" s="15"/>
      <c r="K81" s="15"/>
      <c r="L81" s="15"/>
      <c r="M81" s="15"/>
      <c r="N81" s="15"/>
      <c r="O81" s="15"/>
      <c r="P81" s="15"/>
      <c r="Q81" s="15"/>
      <c r="R81" s="51"/>
      <c r="S81" s="15"/>
      <c r="T81" s="51"/>
      <c r="U81" s="51"/>
      <c r="V81" s="51"/>
      <c r="W81" s="51"/>
      <c r="X81" s="51"/>
      <c r="Y81" s="51"/>
      <c r="Z81" s="51"/>
    </row>
    <row r="82" spans="1:26" s="1" customFormat="1" ht="25.5">
      <c r="A82" s="31" t="s">
        <v>66</v>
      </c>
      <c r="B82" s="8" t="s">
        <v>212</v>
      </c>
      <c r="C82" s="20">
        <v>1</v>
      </c>
      <c r="D82" s="16" t="s">
        <v>211</v>
      </c>
      <c r="E82" s="13"/>
      <c r="F82" s="4"/>
      <c r="G82" s="4"/>
      <c r="H82" s="15"/>
      <c r="I82" s="15"/>
      <c r="J82" s="15"/>
      <c r="K82" s="15"/>
      <c r="L82" s="15"/>
      <c r="M82" s="15"/>
      <c r="N82" s="15"/>
      <c r="O82" s="15"/>
      <c r="P82" s="15"/>
      <c r="Q82" s="15"/>
      <c r="R82" s="51"/>
      <c r="S82" s="15"/>
      <c r="T82" s="51"/>
      <c r="U82" s="51"/>
      <c r="V82" s="51"/>
      <c r="W82" s="51"/>
      <c r="X82" s="51"/>
      <c r="Y82" s="51"/>
      <c r="Z82" s="51"/>
    </row>
    <row r="83" spans="1:26" s="1" customFormat="1" ht="38.25">
      <c r="A83" s="31" t="s">
        <v>67</v>
      </c>
      <c r="B83" s="8" t="s">
        <v>213</v>
      </c>
      <c r="C83" s="20">
        <v>2</v>
      </c>
      <c r="D83" s="16" t="s">
        <v>182</v>
      </c>
      <c r="E83" s="13"/>
      <c r="F83" s="4"/>
      <c r="G83" s="4"/>
      <c r="H83" s="15"/>
      <c r="I83" s="15"/>
      <c r="J83" s="15"/>
      <c r="K83" s="15"/>
      <c r="L83" s="15"/>
      <c r="M83" s="15"/>
      <c r="N83" s="15"/>
      <c r="O83" s="15"/>
      <c r="P83" s="15"/>
      <c r="Q83" s="15"/>
      <c r="R83" s="51"/>
      <c r="S83" s="15"/>
      <c r="T83" s="51"/>
      <c r="U83" s="51"/>
      <c r="V83" s="51"/>
      <c r="W83" s="51"/>
      <c r="X83" s="51"/>
      <c r="Y83" s="51"/>
      <c r="Z83" s="51"/>
    </row>
    <row r="84" spans="1:26" s="1" customFormat="1" ht="38.25">
      <c r="A84" s="31" t="s">
        <v>209</v>
      </c>
      <c r="B84" s="8" t="s">
        <v>214</v>
      </c>
      <c r="C84" s="20">
        <v>2</v>
      </c>
      <c r="D84" s="16" t="s">
        <v>205</v>
      </c>
      <c r="E84" s="13"/>
      <c r="F84" s="4"/>
      <c r="G84" s="4"/>
      <c r="H84" s="15"/>
      <c r="I84" s="15"/>
      <c r="J84" s="15"/>
      <c r="K84" s="15"/>
      <c r="L84" s="15"/>
      <c r="M84" s="15"/>
      <c r="N84" s="15"/>
      <c r="O84" s="15"/>
      <c r="P84" s="15"/>
      <c r="Q84" s="15"/>
      <c r="R84" s="51"/>
      <c r="S84" s="15"/>
      <c r="T84" s="51"/>
      <c r="U84" s="51"/>
      <c r="V84" s="51"/>
      <c r="W84" s="51"/>
      <c r="X84" s="51"/>
      <c r="Y84" s="51"/>
      <c r="Z84" s="51"/>
    </row>
  </sheetData>
  <mergeCells count="38">
    <mergeCell ref="B74:B77"/>
    <mergeCell ref="A74:A77"/>
    <mergeCell ref="A39:A40"/>
    <mergeCell ref="B39:B40"/>
    <mergeCell ref="B43:B44"/>
    <mergeCell ref="A43:A44"/>
    <mergeCell ref="B45:B46"/>
    <mergeCell ref="A45:A46"/>
    <mergeCell ref="A68:A69"/>
    <mergeCell ref="B68:B69"/>
    <mergeCell ref="B47:B48"/>
    <mergeCell ref="A47:A48"/>
    <mergeCell ref="A9:A10"/>
    <mergeCell ref="B9:B10"/>
    <mergeCell ref="Q2:Q3"/>
    <mergeCell ref="R2:T2"/>
    <mergeCell ref="U2:U3"/>
    <mergeCell ref="A1:A3"/>
    <mergeCell ref="B1:B3"/>
    <mergeCell ref="C1:C3"/>
    <mergeCell ref="D1:D3"/>
    <mergeCell ref="E1:E3"/>
    <mergeCell ref="F1:F3"/>
    <mergeCell ref="G1:P1"/>
    <mergeCell ref="Q1:Z1"/>
    <mergeCell ref="G2:G3"/>
    <mergeCell ref="H2:H3"/>
    <mergeCell ref="I2:I3"/>
    <mergeCell ref="J2:J3"/>
    <mergeCell ref="K2:K3"/>
    <mergeCell ref="L2:N2"/>
    <mergeCell ref="O2:O3"/>
    <mergeCell ref="P2:P3"/>
    <mergeCell ref="Y2:Y3"/>
    <mergeCell ref="Z2:Z3"/>
    <mergeCell ref="V2:V3"/>
    <mergeCell ref="W2:W3"/>
    <mergeCell ref="X2:X3"/>
  </mergeCells>
  <phoneticPr fontId="4" type="noConversion"/>
  <conditionalFormatting sqref="O1">
    <cfRule type="containsText" dxfId="20" priority="67" operator="containsText" text="Yüksek Risk">
      <formula>NOT(ISERROR(SEARCH("Yüksek Risk",O1)))</formula>
    </cfRule>
    <cfRule type="containsText" dxfId="19" priority="68" operator="containsText" text="Orta Risk">
      <formula>NOT(ISERROR(SEARCH("Orta Risk",O1)))</formula>
    </cfRule>
    <cfRule type="containsText" dxfId="18" priority="69" operator="containsText" text="Düşük Risk">
      <formula>NOT(ISERROR(SEARCH("Düşük Risk",O1)))</formula>
    </cfRule>
  </conditionalFormatting>
  <conditionalFormatting sqref="O24">
    <cfRule type="containsText" dxfId="17" priority="49" operator="containsText" text="Yüksek Risk">
      <formula>NOT(ISERROR(SEARCH("Yüksek Risk",O24)))</formula>
    </cfRule>
    <cfRule type="containsText" dxfId="16" priority="50" operator="containsText" text="Orta Risk">
      <formula>NOT(ISERROR(SEARCH("Orta Risk",O24)))</formula>
    </cfRule>
    <cfRule type="containsText" dxfId="15" priority="51" operator="containsText" text="Düşük Risk">
      <formula>NOT(ISERROR(SEARCH("Düşük Risk",O24)))</formula>
    </cfRule>
  </conditionalFormatting>
  <conditionalFormatting sqref="O28">
    <cfRule type="containsText" dxfId="14" priority="25" operator="containsText" text="Yüksek Risk">
      <formula>NOT(ISERROR(SEARCH("Yüksek Risk",O28)))</formula>
    </cfRule>
    <cfRule type="containsText" dxfId="13" priority="26" operator="containsText" text="Orta Risk">
      <formula>NOT(ISERROR(SEARCH("Orta Risk",O28)))</formula>
    </cfRule>
    <cfRule type="containsText" dxfId="12" priority="27" operator="containsText" text="Düşük Risk">
      <formula>NOT(ISERROR(SEARCH("Düşük Risk",O28)))</formula>
    </cfRule>
  </conditionalFormatting>
  <conditionalFormatting sqref="O36">
    <cfRule type="containsText" dxfId="11" priority="43" operator="containsText" text="Yüksek Risk">
      <formula>NOT(ISERROR(SEARCH("Yüksek Risk",O36)))</formula>
    </cfRule>
    <cfRule type="containsText" dxfId="10" priority="44" operator="containsText" text="Orta Risk">
      <formula>NOT(ISERROR(SEARCH("Orta Risk",O36)))</formula>
    </cfRule>
    <cfRule type="containsText" dxfId="9" priority="45" operator="containsText" text="Düşük Risk">
      <formula>NOT(ISERROR(SEARCH("Düşük Risk",O36)))</formula>
    </cfRule>
  </conditionalFormatting>
  <conditionalFormatting sqref="U24">
    <cfRule type="containsText" dxfId="8" priority="52" operator="containsText" text="Yüksek Risk">
      <formula>NOT(ISERROR(SEARCH("Yüksek Risk",U24)))</formula>
    </cfRule>
    <cfRule type="containsText" dxfId="7" priority="53" operator="containsText" text="Orta Risk">
      <formula>NOT(ISERROR(SEARCH("Orta Risk",U24)))</formula>
    </cfRule>
    <cfRule type="containsText" dxfId="6" priority="54" stopIfTrue="1" operator="containsText" text="Düşük Risk">
      <formula>NOT(ISERROR(SEARCH("Düşük Risk",U24)))</formula>
    </cfRule>
  </conditionalFormatting>
  <conditionalFormatting sqref="U28">
    <cfRule type="containsText" dxfId="5" priority="28" operator="containsText" text="Yüksek Risk">
      <formula>NOT(ISERROR(SEARCH("Yüksek Risk",U28)))</formula>
    </cfRule>
    <cfRule type="containsText" dxfId="4" priority="29" operator="containsText" text="Orta Risk">
      <formula>NOT(ISERROR(SEARCH("Orta Risk",U28)))</formula>
    </cfRule>
    <cfRule type="containsText" dxfId="3" priority="30" stopIfTrue="1" operator="containsText" text="Düşük Risk">
      <formula>NOT(ISERROR(SEARCH("Düşük Risk",U28)))</formula>
    </cfRule>
  </conditionalFormatting>
  <conditionalFormatting sqref="U36">
    <cfRule type="containsText" dxfId="2" priority="46" operator="containsText" text="Yüksek Risk">
      <formula>NOT(ISERROR(SEARCH("Yüksek Risk",U36)))</formula>
    </cfRule>
    <cfRule type="containsText" dxfId="1" priority="47" operator="containsText" text="Orta Risk">
      <formula>NOT(ISERROR(SEARCH("Orta Risk",U36)))</formula>
    </cfRule>
    <cfRule type="containsText" dxfId="0" priority="48" stopIfTrue="1" operator="containsText" text="Düşük Risk">
      <formula>NOT(ISERROR(SEARCH("Düşük Risk",U36)))</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140" zoomScaleNormal="140" workbookViewId="0">
      <pane ySplit="1" topLeftCell="A2" activePane="bottomLeft" state="frozen"/>
      <selection pane="bottomLeft" activeCell="E3" sqref="E3"/>
    </sheetView>
  </sheetViews>
  <sheetFormatPr defaultColWidth="11.42578125" defaultRowHeight="15"/>
  <cols>
    <col min="1" max="1" width="14.7109375" bestFit="1" customWidth="1"/>
    <col min="2" max="2" width="39.140625" style="40" customWidth="1"/>
    <col min="3" max="3" width="14" style="41" customWidth="1"/>
    <col min="4" max="4" width="13.42578125" style="40" customWidth="1"/>
    <col min="5" max="5" width="22.42578125" style="11" customWidth="1"/>
    <col min="6" max="6" width="26" style="11" customWidth="1"/>
  </cols>
  <sheetData>
    <row r="1" spans="1:8" s="1" customFormat="1" ht="25.5">
      <c r="A1" s="46" t="s">
        <v>68</v>
      </c>
      <c r="B1" s="46" t="s">
        <v>0</v>
      </c>
      <c r="C1" s="46" t="s">
        <v>100</v>
      </c>
      <c r="D1" s="46" t="s">
        <v>83</v>
      </c>
      <c r="E1" s="48" t="s">
        <v>323</v>
      </c>
      <c r="F1" s="48" t="s">
        <v>324</v>
      </c>
      <c r="G1" s="48" t="s">
        <v>325</v>
      </c>
      <c r="H1" s="48" t="s">
        <v>326</v>
      </c>
    </row>
    <row r="2" spans="1:8" s="26" customFormat="1" ht="38.25">
      <c r="A2" s="24" t="s">
        <v>118</v>
      </c>
      <c r="B2" s="25" t="s">
        <v>121</v>
      </c>
      <c r="C2" s="65" t="s">
        <v>19</v>
      </c>
      <c r="D2" s="66">
        <v>1</v>
      </c>
      <c r="E2" s="67"/>
      <c r="F2" s="59">
        <f>AVERAGE(F3,F10,F13,F17,F21,F26)</f>
        <v>0</v>
      </c>
      <c r="G2" s="49"/>
      <c r="H2" s="49"/>
    </row>
    <row r="3" spans="1:8" ht="89.25">
      <c r="A3" s="27" t="s">
        <v>20</v>
      </c>
      <c r="B3" s="28" t="s">
        <v>124</v>
      </c>
      <c r="C3" s="63" t="s">
        <v>21</v>
      </c>
      <c r="D3" s="64">
        <v>1</v>
      </c>
      <c r="E3" s="64"/>
      <c r="F3" s="57">
        <f>AVERAGE(F4:F9)</f>
        <v>0</v>
      </c>
      <c r="G3" s="50"/>
      <c r="H3" s="50"/>
    </row>
    <row r="4" spans="1:8" ht="60">
      <c r="A4" s="31" t="s">
        <v>22</v>
      </c>
      <c r="B4" s="9" t="s">
        <v>73</v>
      </c>
      <c r="C4" s="58">
        <v>0</v>
      </c>
      <c r="D4" s="55" t="s">
        <v>98</v>
      </c>
      <c r="E4" s="58"/>
      <c r="F4" s="72">
        <v>0</v>
      </c>
      <c r="G4" s="50"/>
      <c r="H4" s="50"/>
    </row>
    <row r="5" spans="1:8" ht="30" customHeight="1">
      <c r="A5" s="31" t="s">
        <v>23</v>
      </c>
      <c r="B5" s="9" t="s">
        <v>74</v>
      </c>
      <c r="C5" s="58">
        <v>1</v>
      </c>
      <c r="D5" s="55" t="s">
        <v>99</v>
      </c>
      <c r="E5" s="58"/>
      <c r="F5" s="72">
        <f>E5/C5</f>
        <v>0</v>
      </c>
      <c r="G5" s="50"/>
      <c r="H5" s="50"/>
    </row>
    <row r="6" spans="1:8" ht="45">
      <c r="A6" s="31" t="s">
        <v>24</v>
      </c>
      <c r="B6" s="9" t="s">
        <v>215</v>
      </c>
      <c r="C6" s="58">
        <v>1</v>
      </c>
      <c r="D6" s="55" t="s">
        <v>99</v>
      </c>
      <c r="E6" s="58"/>
      <c r="F6" s="72">
        <f>E6/C6</f>
        <v>0</v>
      </c>
      <c r="G6" s="50"/>
      <c r="H6" s="50"/>
    </row>
    <row r="7" spans="1:8" s="1" customFormat="1" ht="42" customHeight="1">
      <c r="A7" s="31" t="s">
        <v>25</v>
      </c>
      <c r="B7" s="23" t="s">
        <v>128</v>
      </c>
      <c r="C7" s="58">
        <v>1</v>
      </c>
      <c r="D7" s="55" t="s">
        <v>327</v>
      </c>
      <c r="E7" s="58"/>
      <c r="F7" s="72">
        <f>E7/C7</f>
        <v>0</v>
      </c>
      <c r="G7" s="51"/>
      <c r="H7" s="51"/>
    </row>
    <row r="8" spans="1:8" s="1" customFormat="1" ht="25.5">
      <c r="A8" s="31" t="s">
        <v>26</v>
      </c>
      <c r="B8" s="9" t="s">
        <v>206</v>
      </c>
      <c r="C8" s="5">
        <v>0</v>
      </c>
      <c r="D8" s="44" t="s">
        <v>328</v>
      </c>
      <c r="E8" s="5"/>
      <c r="F8" s="72">
        <v>0</v>
      </c>
      <c r="G8" s="51"/>
      <c r="H8" s="51"/>
    </row>
    <row r="9" spans="1:8" s="1" customFormat="1" ht="51">
      <c r="A9" s="31" t="s">
        <v>371</v>
      </c>
      <c r="B9" s="9" t="s">
        <v>207</v>
      </c>
      <c r="C9" s="5">
        <v>3</v>
      </c>
      <c r="D9" s="44" t="s">
        <v>329</v>
      </c>
      <c r="E9" s="5"/>
      <c r="F9" s="72">
        <f>E9/C9</f>
        <v>0</v>
      </c>
      <c r="G9" s="51"/>
      <c r="H9" s="51"/>
    </row>
    <row r="10" spans="1:8" s="1" customFormat="1" ht="89.25">
      <c r="A10" s="27" t="s">
        <v>27</v>
      </c>
      <c r="B10" s="28" t="s">
        <v>130</v>
      </c>
      <c r="C10" s="63" t="s">
        <v>21</v>
      </c>
      <c r="D10" s="64">
        <v>1</v>
      </c>
      <c r="E10" s="64"/>
      <c r="F10" s="57">
        <f>AVERAGE(F11:F12)</f>
        <v>0</v>
      </c>
      <c r="G10" s="51"/>
      <c r="H10" s="51"/>
    </row>
    <row r="11" spans="1:8" s="1" customFormat="1" ht="45">
      <c r="A11" s="31" t="s">
        <v>28</v>
      </c>
      <c r="B11" s="10" t="s">
        <v>131</v>
      </c>
      <c r="C11" s="58">
        <v>1</v>
      </c>
      <c r="D11" s="55" t="s">
        <v>99</v>
      </c>
      <c r="E11" s="58"/>
      <c r="F11" s="72">
        <f>E11/C11</f>
        <v>0</v>
      </c>
      <c r="G11" s="51"/>
      <c r="H11" s="51"/>
    </row>
    <row r="12" spans="1:8" s="1" customFormat="1" ht="45">
      <c r="A12" s="31" t="s">
        <v>29</v>
      </c>
      <c r="B12" s="10" t="s">
        <v>132</v>
      </c>
      <c r="C12" s="58">
        <v>1</v>
      </c>
      <c r="D12" s="55" t="s">
        <v>99</v>
      </c>
      <c r="E12" s="58"/>
      <c r="F12" s="72">
        <f>E12/C12</f>
        <v>0</v>
      </c>
      <c r="G12" s="51"/>
      <c r="H12" s="51"/>
    </row>
    <row r="13" spans="1:8" s="1" customFormat="1" ht="89.25">
      <c r="A13" s="27" t="s">
        <v>30</v>
      </c>
      <c r="B13" s="28" t="s">
        <v>133</v>
      </c>
      <c r="C13" s="63" t="s">
        <v>21</v>
      </c>
      <c r="D13" s="64">
        <v>1</v>
      </c>
      <c r="E13" s="64"/>
      <c r="F13" s="57">
        <f>AVERAGE(F14:F16)</f>
        <v>0</v>
      </c>
      <c r="G13" s="51"/>
      <c r="H13" s="51"/>
    </row>
    <row r="14" spans="1:8" ht="45">
      <c r="A14" s="33" t="s">
        <v>31</v>
      </c>
      <c r="B14" s="10" t="s">
        <v>134</v>
      </c>
      <c r="C14" s="58">
        <v>1</v>
      </c>
      <c r="D14" s="55" t="s">
        <v>330</v>
      </c>
      <c r="E14" s="58"/>
      <c r="F14" s="72">
        <f>E14/C14</f>
        <v>0</v>
      </c>
      <c r="G14" s="50"/>
      <c r="H14" s="50"/>
    </row>
    <row r="15" spans="1:8" ht="63.75">
      <c r="A15" s="33" t="s">
        <v>32</v>
      </c>
      <c r="B15" s="10" t="s">
        <v>43</v>
      </c>
      <c r="C15" s="5">
        <v>25</v>
      </c>
      <c r="D15" s="44" t="s">
        <v>331</v>
      </c>
      <c r="E15" s="5"/>
      <c r="F15" s="72">
        <f>E15/C15</f>
        <v>0</v>
      </c>
      <c r="G15" s="50"/>
      <c r="H15" s="50"/>
    </row>
    <row r="16" spans="1:8" ht="39">
      <c r="A16" s="31" t="s">
        <v>33</v>
      </c>
      <c r="B16" s="10" t="s">
        <v>75</v>
      </c>
      <c r="C16" s="5">
        <v>5</v>
      </c>
      <c r="D16" s="44" t="s">
        <v>85</v>
      </c>
      <c r="E16" s="5"/>
      <c r="F16" s="72">
        <f>E16/C16</f>
        <v>0</v>
      </c>
      <c r="G16" s="50"/>
      <c r="H16" s="50"/>
    </row>
    <row r="17" spans="1:8" s="1" customFormat="1" ht="89.25">
      <c r="A17" s="27" t="s">
        <v>34</v>
      </c>
      <c r="B17" s="28" t="s">
        <v>137</v>
      </c>
      <c r="C17" s="63" t="s">
        <v>21</v>
      </c>
      <c r="D17" s="64">
        <v>1</v>
      </c>
      <c r="E17" s="64"/>
      <c r="F17" s="57">
        <f>AVERAGE(F18:F20)</f>
        <v>0</v>
      </c>
      <c r="G17" s="51"/>
      <c r="H17" s="51"/>
    </row>
    <row r="18" spans="1:8" ht="51">
      <c r="A18" s="34" t="s">
        <v>35</v>
      </c>
      <c r="B18" s="8" t="s">
        <v>135</v>
      </c>
      <c r="C18" s="5">
        <v>1</v>
      </c>
      <c r="D18" s="44" t="s">
        <v>332</v>
      </c>
      <c r="E18" s="5"/>
      <c r="F18" s="72">
        <f>E18/C18</f>
        <v>0</v>
      </c>
      <c r="G18" s="50"/>
      <c r="H18" s="50"/>
    </row>
    <row r="19" spans="1:8" ht="25.5">
      <c r="A19" s="34" t="s">
        <v>36</v>
      </c>
      <c r="B19" s="8" t="s">
        <v>45</v>
      </c>
      <c r="C19" s="5">
        <v>0</v>
      </c>
      <c r="D19" s="44" t="s">
        <v>90</v>
      </c>
      <c r="E19" s="5"/>
      <c r="F19" s="72">
        <v>0</v>
      </c>
      <c r="G19" s="50"/>
      <c r="H19" s="50"/>
    </row>
    <row r="20" spans="1:8" ht="45">
      <c r="A20" s="34" t="s">
        <v>37</v>
      </c>
      <c r="B20" s="8" t="s">
        <v>138</v>
      </c>
      <c r="C20" s="58">
        <v>0</v>
      </c>
      <c r="D20" s="55" t="s">
        <v>330</v>
      </c>
      <c r="E20" s="58"/>
      <c r="F20" s="72">
        <v>0</v>
      </c>
      <c r="G20" s="50"/>
      <c r="H20" s="50"/>
    </row>
    <row r="21" spans="1:8" s="1" customFormat="1" ht="89.25">
      <c r="A21" s="27" t="s">
        <v>38</v>
      </c>
      <c r="B21" s="28" t="s">
        <v>140</v>
      </c>
      <c r="C21" s="63" t="s">
        <v>21</v>
      </c>
      <c r="D21" s="64">
        <v>1</v>
      </c>
      <c r="E21" s="64"/>
      <c r="F21" s="57">
        <f>AVERAGE(F22:F25)</f>
        <v>0</v>
      </c>
      <c r="G21" s="51"/>
      <c r="H21" s="51"/>
    </row>
    <row r="22" spans="1:8" s="1" customFormat="1" ht="60">
      <c r="A22" s="34" t="s">
        <v>79</v>
      </c>
      <c r="B22" s="8" t="s">
        <v>141</v>
      </c>
      <c r="C22" s="58">
        <v>1</v>
      </c>
      <c r="D22" s="55" t="s">
        <v>333</v>
      </c>
      <c r="E22" s="58"/>
      <c r="F22" s="72">
        <f>E22/C22</f>
        <v>0</v>
      </c>
      <c r="G22" s="51"/>
      <c r="H22" s="51"/>
    </row>
    <row r="23" spans="1:8" s="1" customFormat="1" ht="25.5">
      <c r="A23" s="84" t="s">
        <v>80</v>
      </c>
      <c r="B23" s="82" t="s">
        <v>142</v>
      </c>
      <c r="C23" s="5">
        <v>0</v>
      </c>
      <c r="D23" s="44" t="s">
        <v>334</v>
      </c>
      <c r="E23" s="5"/>
      <c r="F23" s="72">
        <v>0</v>
      </c>
      <c r="G23" s="51"/>
      <c r="H23" s="51"/>
    </row>
    <row r="24" spans="1:8" s="1" customFormat="1" ht="63.75">
      <c r="A24" s="84"/>
      <c r="B24" s="82"/>
      <c r="C24" s="5">
        <v>0</v>
      </c>
      <c r="D24" s="44" t="s">
        <v>335</v>
      </c>
      <c r="E24" s="6"/>
      <c r="F24" s="72">
        <v>0</v>
      </c>
      <c r="G24" s="51"/>
      <c r="H24" s="51"/>
    </row>
    <row r="25" spans="1:8" s="1" customFormat="1" ht="38.25">
      <c r="A25" s="34" t="s">
        <v>39</v>
      </c>
      <c r="B25" s="8" t="s">
        <v>367</v>
      </c>
      <c r="C25" s="5">
        <v>0</v>
      </c>
      <c r="D25" s="44" t="s">
        <v>336</v>
      </c>
      <c r="E25" s="5"/>
      <c r="F25" s="72">
        <v>0</v>
      </c>
      <c r="G25" s="51"/>
      <c r="H25" s="51"/>
    </row>
    <row r="26" spans="1:8" s="1" customFormat="1" ht="89.25">
      <c r="A26" s="27" t="s">
        <v>40</v>
      </c>
      <c r="B26" s="28" t="s">
        <v>180</v>
      </c>
      <c r="C26" s="63" t="s">
        <v>21</v>
      </c>
      <c r="D26" s="64">
        <v>1</v>
      </c>
      <c r="E26" s="64"/>
      <c r="F26" s="57">
        <f>AVERAGE(F27:F32)</f>
        <v>0</v>
      </c>
      <c r="G26" s="51"/>
      <c r="H26" s="51"/>
    </row>
    <row r="27" spans="1:8" s="1" customFormat="1" ht="45">
      <c r="A27" s="34" t="s">
        <v>41</v>
      </c>
      <c r="B27" s="8" t="s">
        <v>181</v>
      </c>
      <c r="C27" s="58">
        <v>1</v>
      </c>
      <c r="D27" s="55" t="s">
        <v>99</v>
      </c>
      <c r="E27" s="58"/>
      <c r="F27" s="72">
        <f>E27/C27</f>
        <v>0</v>
      </c>
      <c r="G27" s="51"/>
      <c r="H27" s="51"/>
    </row>
    <row r="28" spans="1:8" s="1" customFormat="1" ht="45">
      <c r="A28" s="34" t="s">
        <v>42</v>
      </c>
      <c r="B28" s="8" t="s">
        <v>183</v>
      </c>
      <c r="C28" s="58">
        <v>0</v>
      </c>
      <c r="D28" s="55" t="s">
        <v>337</v>
      </c>
      <c r="E28" s="58"/>
      <c r="F28" s="72">
        <v>0</v>
      </c>
      <c r="G28" s="51"/>
      <c r="H28" s="51"/>
    </row>
    <row r="29" spans="1:8" s="1" customFormat="1" ht="30">
      <c r="A29" s="34" t="s">
        <v>44</v>
      </c>
      <c r="B29" s="8" t="s">
        <v>185</v>
      </c>
      <c r="C29" s="20">
        <v>10</v>
      </c>
      <c r="D29" s="55" t="s">
        <v>338</v>
      </c>
      <c r="E29" s="16"/>
      <c r="F29" s="72">
        <f>E29/C29</f>
        <v>0</v>
      </c>
      <c r="G29" s="51"/>
      <c r="H29" s="51"/>
    </row>
    <row r="30" spans="1:8" s="1" customFormat="1" ht="45">
      <c r="A30" s="34" t="s">
        <v>188</v>
      </c>
      <c r="B30" s="8" t="s">
        <v>187</v>
      </c>
      <c r="C30" s="58">
        <v>1</v>
      </c>
      <c r="D30" s="55" t="s">
        <v>339</v>
      </c>
      <c r="E30" s="58"/>
      <c r="F30" s="72">
        <f>E30/C30</f>
        <v>0</v>
      </c>
      <c r="G30" s="51"/>
      <c r="H30" s="51"/>
    </row>
    <row r="31" spans="1:8" s="1" customFormat="1" ht="60">
      <c r="A31" s="34" t="s">
        <v>192</v>
      </c>
      <c r="B31" s="8" t="s">
        <v>190</v>
      </c>
      <c r="C31" s="58">
        <v>1</v>
      </c>
      <c r="D31" s="55" t="s">
        <v>340</v>
      </c>
      <c r="E31" s="58"/>
      <c r="F31" s="72">
        <f>E31/C31</f>
        <v>0</v>
      </c>
      <c r="G31" s="51"/>
      <c r="H31" s="51"/>
    </row>
    <row r="32" spans="1:8" s="1" customFormat="1" ht="60">
      <c r="A32" s="34" t="s">
        <v>193</v>
      </c>
      <c r="B32" s="8" t="s">
        <v>191</v>
      </c>
      <c r="C32" s="58">
        <v>1</v>
      </c>
      <c r="D32" s="55" t="s">
        <v>340</v>
      </c>
      <c r="E32" s="58"/>
      <c r="F32" s="72">
        <f>E32/C32</f>
        <v>0</v>
      </c>
      <c r="G32" s="51"/>
      <c r="H32" s="51"/>
    </row>
    <row r="33" spans="1:8" s="1" customFormat="1" ht="38.25">
      <c r="A33" s="24" t="s">
        <v>119</v>
      </c>
      <c r="B33" s="25" t="s">
        <v>122</v>
      </c>
      <c r="C33" s="65" t="s">
        <v>19</v>
      </c>
      <c r="D33" s="66">
        <v>1</v>
      </c>
      <c r="E33" s="67"/>
      <c r="F33" s="59">
        <f>AVERAGE(F34,F40,F47,F51)</f>
        <v>0</v>
      </c>
      <c r="G33" s="51"/>
      <c r="H33" s="51"/>
    </row>
    <row r="34" spans="1:8" s="1" customFormat="1" ht="89.25">
      <c r="A34" s="27" t="s">
        <v>46</v>
      </c>
      <c r="B34" s="28" t="s">
        <v>161</v>
      </c>
      <c r="C34" s="63" t="s">
        <v>21</v>
      </c>
      <c r="D34" s="64">
        <v>1</v>
      </c>
      <c r="E34" s="64"/>
      <c r="F34" s="57">
        <f>AVERAGE(F35:F39)</f>
        <v>0</v>
      </c>
      <c r="G34" s="51"/>
      <c r="H34" s="51"/>
    </row>
    <row r="35" spans="1:8" s="1" customFormat="1" ht="51">
      <c r="A35" s="34" t="s">
        <v>48</v>
      </c>
      <c r="B35" s="8" t="s">
        <v>217</v>
      </c>
      <c r="C35" s="20">
        <v>2</v>
      </c>
      <c r="D35" s="55" t="s">
        <v>189</v>
      </c>
      <c r="E35" s="32"/>
      <c r="F35" s="72">
        <f>E35/C35</f>
        <v>0</v>
      </c>
      <c r="G35" s="51"/>
      <c r="H35" s="51"/>
    </row>
    <row r="36" spans="1:8" s="1" customFormat="1" ht="30">
      <c r="A36" s="34" t="s">
        <v>50</v>
      </c>
      <c r="B36" s="8" t="s">
        <v>163</v>
      </c>
      <c r="C36" s="20">
        <v>0</v>
      </c>
      <c r="D36" s="55" t="s">
        <v>189</v>
      </c>
      <c r="E36" s="32"/>
      <c r="F36" s="72">
        <v>0</v>
      </c>
      <c r="G36" s="51"/>
      <c r="H36" s="51"/>
    </row>
    <row r="37" spans="1:8" s="1" customFormat="1" ht="39.950000000000003" customHeight="1">
      <c r="A37" s="83" t="s">
        <v>52</v>
      </c>
      <c r="B37" s="82" t="s">
        <v>165</v>
      </c>
      <c r="C37" s="20">
        <v>1</v>
      </c>
      <c r="D37" s="55" t="s">
        <v>189</v>
      </c>
      <c r="E37" s="32"/>
      <c r="F37" s="72">
        <f>E37/C37</f>
        <v>0</v>
      </c>
      <c r="G37" s="51"/>
      <c r="H37" s="51"/>
    </row>
    <row r="38" spans="1:8" s="1" customFormat="1" ht="39.950000000000003" customHeight="1">
      <c r="A38" s="83"/>
      <c r="B38" s="82"/>
      <c r="C38" s="4">
        <v>1</v>
      </c>
      <c r="D38" s="55" t="s">
        <v>341</v>
      </c>
      <c r="E38" s="32"/>
      <c r="F38" s="72">
        <f>E38/C38</f>
        <v>0</v>
      </c>
      <c r="G38" s="51"/>
      <c r="H38" s="51"/>
    </row>
    <row r="39" spans="1:8" s="1" customFormat="1" ht="30">
      <c r="A39" s="34" t="s">
        <v>166</v>
      </c>
      <c r="B39" s="8" t="s">
        <v>167</v>
      </c>
      <c r="C39" s="20">
        <v>5</v>
      </c>
      <c r="D39" s="55" t="s">
        <v>342</v>
      </c>
      <c r="E39" s="32"/>
      <c r="F39" s="72">
        <f>E39/C39</f>
        <v>0</v>
      </c>
      <c r="G39" s="51"/>
      <c r="H39" s="51"/>
    </row>
    <row r="40" spans="1:8" s="1" customFormat="1" ht="89.25">
      <c r="A40" s="27" t="s">
        <v>103</v>
      </c>
      <c r="B40" s="28" t="s">
        <v>194</v>
      </c>
      <c r="C40" s="63" t="s">
        <v>21</v>
      </c>
      <c r="D40" s="64">
        <v>1</v>
      </c>
      <c r="E40" s="64"/>
      <c r="F40" s="57">
        <f>AVERAGE(F41:F46)</f>
        <v>0</v>
      </c>
      <c r="G40" s="51"/>
      <c r="H40" s="51"/>
    </row>
    <row r="41" spans="1:8" s="1" customFormat="1" ht="26.1" customHeight="1">
      <c r="A41" s="83" t="s">
        <v>173</v>
      </c>
      <c r="B41" s="82" t="s">
        <v>169</v>
      </c>
      <c r="C41" s="20">
        <v>4</v>
      </c>
      <c r="D41" s="55" t="s">
        <v>345</v>
      </c>
      <c r="E41" s="32"/>
      <c r="F41" s="72">
        <f>E41/C41</f>
        <v>0</v>
      </c>
      <c r="G41" s="51"/>
      <c r="H41" s="51"/>
    </row>
    <row r="42" spans="1:8" s="1" customFormat="1" ht="26.1" customHeight="1">
      <c r="A42" s="83"/>
      <c r="B42" s="82"/>
      <c r="C42" s="60">
        <v>10000</v>
      </c>
      <c r="D42" s="55" t="s">
        <v>175</v>
      </c>
      <c r="E42" s="32"/>
      <c r="F42" s="72">
        <f>E42/C42</f>
        <v>0</v>
      </c>
      <c r="G42" s="51"/>
      <c r="H42" s="51"/>
    </row>
    <row r="43" spans="1:8" s="1" customFormat="1" ht="45">
      <c r="A43" s="83" t="s">
        <v>174</v>
      </c>
      <c r="B43" s="82" t="s">
        <v>172</v>
      </c>
      <c r="C43" s="20">
        <v>1</v>
      </c>
      <c r="D43" s="55" t="s">
        <v>343</v>
      </c>
      <c r="E43" s="32"/>
      <c r="F43" s="72">
        <f>E43/C43</f>
        <v>0</v>
      </c>
      <c r="G43" s="51"/>
      <c r="H43" s="51"/>
    </row>
    <row r="44" spans="1:8" s="1" customFormat="1" ht="30">
      <c r="A44" s="83"/>
      <c r="B44" s="82"/>
      <c r="C44" s="20">
        <v>40</v>
      </c>
      <c r="D44" s="55" t="s">
        <v>344</v>
      </c>
      <c r="E44" s="32"/>
      <c r="F44" s="72">
        <f>E44/C44</f>
        <v>0</v>
      </c>
      <c r="G44" s="51"/>
      <c r="H44" s="51"/>
    </row>
    <row r="45" spans="1:8" s="1" customFormat="1" ht="33.950000000000003" customHeight="1">
      <c r="A45" s="83" t="s">
        <v>179</v>
      </c>
      <c r="B45" s="82" t="s">
        <v>178</v>
      </c>
      <c r="C45" s="20">
        <v>0</v>
      </c>
      <c r="D45" s="55" t="s">
        <v>346</v>
      </c>
      <c r="E45" s="32"/>
      <c r="F45" s="72">
        <v>0</v>
      </c>
      <c r="G45" s="51"/>
      <c r="H45" s="51"/>
    </row>
    <row r="46" spans="1:8" s="1" customFormat="1" ht="33.950000000000003" customHeight="1">
      <c r="A46" s="83"/>
      <c r="B46" s="82"/>
      <c r="C46" s="20">
        <v>0</v>
      </c>
      <c r="D46" s="55" t="s">
        <v>347</v>
      </c>
      <c r="E46" s="32"/>
      <c r="F46" s="72">
        <v>0</v>
      </c>
      <c r="G46" s="51"/>
      <c r="H46" s="51"/>
    </row>
    <row r="47" spans="1:8" s="1" customFormat="1" ht="89.25">
      <c r="A47" s="27" t="s">
        <v>54</v>
      </c>
      <c r="B47" s="28" t="s">
        <v>47</v>
      </c>
      <c r="C47" s="63" t="s">
        <v>21</v>
      </c>
      <c r="D47" s="64">
        <v>1</v>
      </c>
      <c r="E47" s="64"/>
      <c r="F47" s="57">
        <f>AVERAGE(F48:F50)</f>
        <v>0</v>
      </c>
      <c r="G47" s="51"/>
      <c r="H47" s="51"/>
    </row>
    <row r="48" spans="1:8" s="38" customFormat="1" ht="76.5">
      <c r="A48" s="34" t="s">
        <v>55</v>
      </c>
      <c r="B48" s="8" t="s">
        <v>49</v>
      </c>
      <c r="C48" s="58">
        <v>1</v>
      </c>
      <c r="D48" s="44" t="s">
        <v>348</v>
      </c>
      <c r="E48" s="58"/>
      <c r="F48" s="72">
        <f>E48/C48</f>
        <v>0</v>
      </c>
      <c r="G48" s="52"/>
      <c r="H48" s="52"/>
    </row>
    <row r="49" spans="1:8" ht="38.25">
      <c r="A49" s="34" t="s">
        <v>56</v>
      </c>
      <c r="B49" s="8" t="s">
        <v>51</v>
      </c>
      <c r="C49" s="5">
        <v>1</v>
      </c>
      <c r="D49" s="44" t="s">
        <v>92</v>
      </c>
      <c r="E49" s="5"/>
      <c r="F49" s="72">
        <f>E49/C49</f>
        <v>0</v>
      </c>
      <c r="G49" s="50"/>
      <c r="H49" s="50"/>
    </row>
    <row r="50" spans="1:8" ht="38.25">
      <c r="A50" s="34" t="s">
        <v>57</v>
      </c>
      <c r="B50" s="8" t="s">
        <v>53</v>
      </c>
      <c r="C50" s="5">
        <v>25</v>
      </c>
      <c r="D50" s="44" t="s">
        <v>93</v>
      </c>
      <c r="E50" s="5"/>
      <c r="F50" s="72">
        <f>E50/C50</f>
        <v>0</v>
      </c>
      <c r="G50" s="50"/>
      <c r="H50" s="50"/>
    </row>
    <row r="51" spans="1:8" s="1" customFormat="1" ht="89.25">
      <c r="A51" s="27" t="s">
        <v>58</v>
      </c>
      <c r="B51" s="28" t="s">
        <v>195</v>
      </c>
      <c r="C51" s="63" t="s">
        <v>21</v>
      </c>
      <c r="D51" s="64">
        <v>1</v>
      </c>
      <c r="E51" s="64"/>
      <c r="F51" s="57">
        <f>AVERAGE(F52:F53)</f>
        <v>0</v>
      </c>
      <c r="G51" s="51"/>
      <c r="H51" s="51"/>
    </row>
    <row r="52" spans="1:8" s="1" customFormat="1" ht="51">
      <c r="A52" s="34" t="s">
        <v>59</v>
      </c>
      <c r="B52" s="8" t="s">
        <v>219</v>
      </c>
      <c r="C52" s="20">
        <v>0</v>
      </c>
      <c r="D52" s="55" t="s">
        <v>346</v>
      </c>
      <c r="E52" s="16"/>
      <c r="F52" s="72">
        <v>0</v>
      </c>
      <c r="G52" s="51"/>
      <c r="H52" s="51"/>
    </row>
    <row r="53" spans="1:8" s="1" customFormat="1" ht="38.25">
      <c r="A53" s="34" t="s">
        <v>60</v>
      </c>
      <c r="B53" s="8" t="s">
        <v>349</v>
      </c>
      <c r="C53" s="4">
        <v>1</v>
      </c>
      <c r="D53" s="16" t="s">
        <v>350</v>
      </c>
      <c r="E53" s="16"/>
      <c r="F53" s="72">
        <f>E53/C53</f>
        <v>0</v>
      </c>
      <c r="G53" s="51"/>
      <c r="H53" s="51"/>
    </row>
    <row r="54" spans="1:8" s="1" customFormat="1" ht="38.25">
      <c r="A54" s="24" t="s">
        <v>120</v>
      </c>
      <c r="B54" s="25" t="s">
        <v>123</v>
      </c>
      <c r="C54" s="65" t="s">
        <v>19</v>
      </c>
      <c r="D54" s="66">
        <v>1</v>
      </c>
      <c r="E54" s="67"/>
      <c r="F54" s="59">
        <f>AVERAGE(F55,F61,F65,F70,F78)</f>
        <v>0</v>
      </c>
      <c r="G54" s="51"/>
      <c r="H54" s="51"/>
    </row>
    <row r="55" spans="1:8" s="1" customFormat="1" ht="89.25">
      <c r="A55" s="27" t="s">
        <v>104</v>
      </c>
      <c r="B55" s="28" t="s">
        <v>199</v>
      </c>
      <c r="C55" s="63" t="s">
        <v>21</v>
      </c>
      <c r="D55" s="64">
        <v>1</v>
      </c>
      <c r="E55" s="64"/>
      <c r="F55" s="57">
        <f>AVERAGE(F56:F60)</f>
        <v>0</v>
      </c>
      <c r="G55" s="51"/>
      <c r="H55" s="51"/>
    </row>
    <row r="56" spans="1:8" ht="51">
      <c r="A56" s="31" t="s">
        <v>107</v>
      </c>
      <c r="B56" s="8" t="s">
        <v>82</v>
      </c>
      <c r="C56" s="5">
        <v>1</v>
      </c>
      <c r="D56" s="44" t="s">
        <v>86</v>
      </c>
      <c r="E56" s="5"/>
      <c r="F56" s="72">
        <f>E56/C56</f>
        <v>0</v>
      </c>
      <c r="G56" s="50"/>
      <c r="H56" s="50"/>
    </row>
    <row r="57" spans="1:8" ht="38.25">
      <c r="A57" s="31" t="s">
        <v>106</v>
      </c>
      <c r="B57" s="8" t="s">
        <v>76</v>
      </c>
      <c r="C57" s="5">
        <v>100</v>
      </c>
      <c r="D57" s="44" t="s">
        <v>87</v>
      </c>
      <c r="E57" s="5"/>
      <c r="F57" s="72">
        <f>E57/C57</f>
        <v>0</v>
      </c>
      <c r="G57" s="50"/>
      <c r="H57" s="50"/>
    </row>
    <row r="58" spans="1:8" ht="51">
      <c r="A58" s="31" t="s">
        <v>105</v>
      </c>
      <c r="B58" s="8" t="s">
        <v>77</v>
      </c>
      <c r="C58" s="6">
        <v>0.5</v>
      </c>
      <c r="D58" s="44" t="s">
        <v>88</v>
      </c>
      <c r="E58" s="6"/>
      <c r="F58" s="72">
        <f>E58/C58</f>
        <v>0</v>
      </c>
      <c r="G58" s="50"/>
      <c r="H58" s="50"/>
    </row>
    <row r="59" spans="1:8">
      <c r="A59" s="31" t="s">
        <v>109</v>
      </c>
      <c r="B59" s="8" t="s">
        <v>78</v>
      </c>
      <c r="C59" s="5">
        <v>1</v>
      </c>
      <c r="D59" s="44" t="s">
        <v>89</v>
      </c>
      <c r="E59" s="5"/>
      <c r="F59" s="72">
        <f>E59/C59</f>
        <v>0</v>
      </c>
      <c r="G59" s="50"/>
      <c r="H59" s="50"/>
    </row>
    <row r="60" spans="1:8" ht="26.25">
      <c r="A60" s="31" t="s">
        <v>200</v>
      </c>
      <c r="B60" s="10" t="s">
        <v>72</v>
      </c>
      <c r="C60" s="5">
        <v>1</v>
      </c>
      <c r="D60" s="44" t="s">
        <v>89</v>
      </c>
      <c r="E60" s="5"/>
      <c r="F60" s="72">
        <f>E60/C60</f>
        <v>0</v>
      </c>
      <c r="G60" s="50"/>
      <c r="H60" s="50"/>
    </row>
    <row r="61" spans="1:8" ht="89.25">
      <c r="A61" s="27" t="s">
        <v>110</v>
      </c>
      <c r="B61" s="28" t="s">
        <v>70</v>
      </c>
      <c r="C61" s="63" t="s">
        <v>21</v>
      </c>
      <c r="D61" s="64">
        <v>1</v>
      </c>
      <c r="E61" s="64"/>
      <c r="F61" s="57">
        <f>AVERAGE(F62:F64)</f>
        <v>0</v>
      </c>
      <c r="G61" s="50"/>
      <c r="H61" s="50"/>
    </row>
    <row r="62" spans="1:8" ht="45">
      <c r="A62" s="31" t="s">
        <v>111</v>
      </c>
      <c r="B62" s="23" t="s">
        <v>69</v>
      </c>
      <c r="C62" s="62">
        <v>1</v>
      </c>
      <c r="D62" s="55" t="s">
        <v>94</v>
      </c>
      <c r="E62" s="62"/>
      <c r="F62" s="72">
        <f>E62/C62</f>
        <v>0</v>
      </c>
      <c r="G62" s="50"/>
      <c r="H62" s="50"/>
    </row>
    <row r="63" spans="1:8" ht="30">
      <c r="A63" s="31" t="s">
        <v>108</v>
      </c>
      <c r="B63" s="23" t="s">
        <v>71</v>
      </c>
      <c r="C63" s="54">
        <v>0</v>
      </c>
      <c r="D63" s="55" t="s">
        <v>351</v>
      </c>
      <c r="E63" s="32"/>
      <c r="F63" s="72">
        <v>0</v>
      </c>
      <c r="G63" s="50"/>
      <c r="H63" s="50"/>
    </row>
    <row r="64" spans="1:8" ht="90">
      <c r="A64" s="31" t="s">
        <v>112</v>
      </c>
      <c r="B64" s="23" t="s">
        <v>202</v>
      </c>
      <c r="C64" s="62">
        <v>1</v>
      </c>
      <c r="D64" s="55" t="s">
        <v>96</v>
      </c>
      <c r="E64" s="62"/>
      <c r="F64" s="72">
        <f>E64/C64</f>
        <v>0</v>
      </c>
      <c r="G64" s="50"/>
      <c r="H64" s="50"/>
    </row>
    <row r="65" spans="1:8" s="1" customFormat="1" ht="89.25">
      <c r="A65" s="27" t="s">
        <v>113</v>
      </c>
      <c r="B65" s="28" t="s">
        <v>201</v>
      </c>
      <c r="C65" s="63" t="s">
        <v>21</v>
      </c>
      <c r="D65" s="64">
        <v>1</v>
      </c>
      <c r="E65" s="64"/>
      <c r="F65" s="57">
        <f>AVERAGE(F66:F69)</f>
        <v>0</v>
      </c>
      <c r="G65" s="51"/>
      <c r="H65" s="51"/>
    </row>
    <row r="66" spans="1:8" s="1" customFormat="1" ht="63.75">
      <c r="A66" s="76" t="s">
        <v>114</v>
      </c>
      <c r="B66" s="82" t="s">
        <v>144</v>
      </c>
      <c r="C66" s="4">
        <v>1</v>
      </c>
      <c r="D66" s="16" t="s">
        <v>352</v>
      </c>
      <c r="E66" s="16"/>
      <c r="F66" s="72">
        <f>E66/C66</f>
        <v>0</v>
      </c>
      <c r="G66" s="51"/>
      <c r="H66" s="51"/>
    </row>
    <row r="67" spans="1:8" s="1" customFormat="1" ht="25.5">
      <c r="A67" s="76"/>
      <c r="B67" s="82"/>
      <c r="C67" s="20">
        <v>100</v>
      </c>
      <c r="D67" s="16" t="s">
        <v>353</v>
      </c>
      <c r="E67" s="16"/>
      <c r="F67" s="72">
        <f>E67/C67</f>
        <v>0</v>
      </c>
      <c r="G67" s="51"/>
      <c r="H67" s="51"/>
    </row>
    <row r="68" spans="1:8" s="1" customFormat="1" ht="51">
      <c r="A68" s="31" t="s">
        <v>115</v>
      </c>
      <c r="B68" s="8" t="s">
        <v>147</v>
      </c>
      <c r="C68" s="20">
        <v>1</v>
      </c>
      <c r="D68" s="16" t="s">
        <v>354</v>
      </c>
      <c r="E68" s="16"/>
      <c r="F68" s="72">
        <f>E68/C68</f>
        <v>0</v>
      </c>
      <c r="G68" s="51"/>
      <c r="H68" s="51"/>
    </row>
    <row r="69" spans="1:8" s="1" customFormat="1" ht="51">
      <c r="A69" s="31" t="s">
        <v>116</v>
      </c>
      <c r="B69" s="8" t="s">
        <v>149</v>
      </c>
      <c r="C69" s="4">
        <v>1</v>
      </c>
      <c r="D69" s="16" t="s">
        <v>355</v>
      </c>
      <c r="E69" s="16"/>
      <c r="F69" s="72">
        <f>E69/C69</f>
        <v>0</v>
      </c>
      <c r="G69" s="51"/>
      <c r="H69" s="51"/>
    </row>
    <row r="70" spans="1:8" s="1" customFormat="1" ht="89.25">
      <c r="A70" s="27" t="s">
        <v>61</v>
      </c>
      <c r="B70" s="28" t="s">
        <v>203</v>
      </c>
      <c r="C70" s="63" t="s">
        <v>21</v>
      </c>
      <c r="D70" s="64">
        <v>1</v>
      </c>
      <c r="E70" s="64"/>
      <c r="F70" s="57">
        <f>AVERAGE(F71:F77)</f>
        <v>0</v>
      </c>
      <c r="G70" s="51"/>
      <c r="H70" s="51"/>
    </row>
    <row r="71" spans="1:8" s="22" customFormat="1" ht="51">
      <c r="A71" s="31" t="s">
        <v>62</v>
      </c>
      <c r="B71" s="8" t="s">
        <v>151</v>
      </c>
      <c r="C71" s="4">
        <v>1</v>
      </c>
      <c r="D71" s="16" t="s">
        <v>356</v>
      </c>
      <c r="E71" s="16"/>
      <c r="F71" s="72">
        <f t="shared" ref="F71:F77" si="0">E71/C71</f>
        <v>0</v>
      </c>
      <c r="G71" s="53"/>
      <c r="H71" s="53"/>
    </row>
    <row r="72" spans="1:8" s="1" customFormat="1" ht="51">
      <c r="A72" s="76" t="s">
        <v>63</v>
      </c>
      <c r="B72" s="82" t="s">
        <v>153</v>
      </c>
      <c r="C72" s="4">
        <v>1</v>
      </c>
      <c r="D72" s="16" t="s">
        <v>357</v>
      </c>
      <c r="E72" s="16"/>
      <c r="F72" s="72">
        <f t="shared" si="0"/>
        <v>0</v>
      </c>
      <c r="G72" s="51"/>
      <c r="H72" s="51"/>
    </row>
    <row r="73" spans="1:8" s="1" customFormat="1" ht="38.25">
      <c r="A73" s="76"/>
      <c r="B73" s="82"/>
      <c r="C73" s="4">
        <v>1</v>
      </c>
      <c r="D73" s="16" t="s">
        <v>358</v>
      </c>
      <c r="E73" s="16"/>
      <c r="F73" s="72">
        <f t="shared" si="0"/>
        <v>0</v>
      </c>
      <c r="G73" s="51"/>
      <c r="H73" s="51"/>
    </row>
    <row r="74" spans="1:8" s="1" customFormat="1" ht="25.5">
      <c r="A74" s="76"/>
      <c r="B74" s="82"/>
      <c r="C74" s="20">
        <v>1</v>
      </c>
      <c r="D74" s="16" t="s">
        <v>359</v>
      </c>
      <c r="E74" s="16"/>
      <c r="F74" s="72">
        <f t="shared" si="0"/>
        <v>0</v>
      </c>
      <c r="G74" s="51"/>
      <c r="H74" s="51"/>
    </row>
    <row r="75" spans="1:8" s="1" customFormat="1" ht="35.1" customHeight="1">
      <c r="A75" s="76"/>
      <c r="B75" s="82"/>
      <c r="C75" s="20">
        <v>1</v>
      </c>
      <c r="D75" s="16" t="s">
        <v>360</v>
      </c>
      <c r="E75" s="16"/>
      <c r="F75" s="72">
        <f t="shared" si="0"/>
        <v>0</v>
      </c>
      <c r="G75" s="51"/>
      <c r="H75" s="51"/>
    </row>
    <row r="76" spans="1:8" s="1" customFormat="1" ht="63.75">
      <c r="A76" s="31" t="s">
        <v>81</v>
      </c>
      <c r="B76" s="8" t="s">
        <v>157</v>
      </c>
      <c r="C76" s="4">
        <v>1</v>
      </c>
      <c r="D76" s="16" t="s">
        <v>361</v>
      </c>
      <c r="E76" s="16"/>
      <c r="F76" s="72">
        <f t="shared" si="0"/>
        <v>0</v>
      </c>
      <c r="G76" s="51"/>
      <c r="H76" s="51"/>
    </row>
    <row r="77" spans="1:8" s="1" customFormat="1" ht="76.5">
      <c r="A77" s="31" t="s">
        <v>117</v>
      </c>
      <c r="B77" s="8" t="s">
        <v>159</v>
      </c>
      <c r="C77" s="4">
        <v>1</v>
      </c>
      <c r="D77" s="16" t="s">
        <v>362</v>
      </c>
      <c r="E77" s="13"/>
      <c r="F77" s="72">
        <f t="shared" si="0"/>
        <v>0</v>
      </c>
      <c r="G77" s="51"/>
      <c r="H77" s="51"/>
    </row>
    <row r="78" spans="1:8" s="1" customFormat="1" ht="89.25">
      <c r="A78" s="27" t="s">
        <v>64</v>
      </c>
      <c r="B78" s="28" t="s">
        <v>208</v>
      </c>
      <c r="C78" s="63" t="s">
        <v>21</v>
      </c>
      <c r="D78" s="64">
        <v>1</v>
      </c>
      <c r="E78" s="64"/>
      <c r="F78" s="57">
        <f>AVERAGE(F79:F82)</f>
        <v>0</v>
      </c>
      <c r="G78" s="51"/>
      <c r="H78" s="51"/>
    </row>
    <row r="79" spans="1:8" s="1" customFormat="1" ht="25.5">
      <c r="A79" s="31" t="s">
        <v>65</v>
      </c>
      <c r="B79" s="8" t="s">
        <v>210</v>
      </c>
      <c r="C79" s="20">
        <v>1</v>
      </c>
      <c r="D79" s="16" t="s">
        <v>363</v>
      </c>
      <c r="E79" s="13"/>
      <c r="F79" s="72">
        <f>E79/C79</f>
        <v>0</v>
      </c>
      <c r="G79" s="51"/>
      <c r="H79" s="51"/>
    </row>
    <row r="80" spans="1:8" s="1" customFormat="1" ht="38.25">
      <c r="A80" s="31" t="s">
        <v>66</v>
      </c>
      <c r="B80" s="8" t="s">
        <v>212</v>
      </c>
      <c r="C80" s="20">
        <v>0</v>
      </c>
      <c r="D80" s="16" t="s">
        <v>364</v>
      </c>
      <c r="E80" s="13"/>
      <c r="F80" s="72">
        <v>0</v>
      </c>
      <c r="G80" s="51"/>
      <c r="H80" s="51"/>
    </row>
    <row r="81" spans="1:8" s="1" customFormat="1" ht="38.25">
      <c r="A81" s="31" t="s">
        <v>67</v>
      </c>
      <c r="B81" s="8" t="s">
        <v>368</v>
      </c>
      <c r="C81" s="20">
        <v>0</v>
      </c>
      <c r="D81" s="16" t="s">
        <v>365</v>
      </c>
      <c r="E81" s="13"/>
      <c r="F81" s="72">
        <v>0</v>
      </c>
      <c r="G81" s="51"/>
      <c r="H81" s="51"/>
    </row>
    <row r="82" spans="1:8" s="1" customFormat="1" ht="38.25">
      <c r="A82" s="31" t="s">
        <v>209</v>
      </c>
      <c r="B82" s="8" t="s">
        <v>214</v>
      </c>
      <c r="C82" s="20">
        <v>0</v>
      </c>
      <c r="D82" s="16" t="s">
        <v>366</v>
      </c>
      <c r="E82" s="13"/>
      <c r="F82" s="72">
        <v>0</v>
      </c>
      <c r="G82" s="51"/>
      <c r="H82" s="51"/>
    </row>
  </sheetData>
  <mergeCells count="14">
    <mergeCell ref="A37:A38"/>
    <mergeCell ref="B37:B38"/>
    <mergeCell ref="A23:A24"/>
    <mergeCell ref="B23:B24"/>
    <mergeCell ref="A66:A67"/>
    <mergeCell ref="B66:B67"/>
    <mergeCell ref="A72:A75"/>
    <mergeCell ref="B72:B75"/>
    <mergeCell ref="A41:A42"/>
    <mergeCell ref="B41:B42"/>
    <mergeCell ref="A43:A44"/>
    <mergeCell ref="B43:B44"/>
    <mergeCell ref="A45:A46"/>
    <mergeCell ref="B45:B46"/>
  </mergeCells>
  <phoneticPr fontId="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140" zoomScaleNormal="140" workbookViewId="0">
      <pane ySplit="1" topLeftCell="A2" activePane="bottomLeft" state="frozen"/>
      <selection pane="bottomLeft" activeCell="F81" sqref="F81"/>
    </sheetView>
  </sheetViews>
  <sheetFormatPr defaultColWidth="11.42578125" defaultRowHeight="15"/>
  <cols>
    <col min="1" max="1" width="14.7109375" bestFit="1" customWidth="1"/>
    <col min="2" max="2" width="39.140625" style="40" customWidth="1"/>
    <col min="3" max="3" width="14" style="41" customWidth="1"/>
    <col min="4" max="4" width="13.42578125" style="40" customWidth="1"/>
    <col min="5" max="5" width="22.42578125" style="11" customWidth="1"/>
    <col min="6" max="6" width="26" style="11" customWidth="1"/>
  </cols>
  <sheetData>
    <row r="1" spans="1:8" s="1" customFormat="1" ht="25.5">
      <c r="A1" s="46" t="s">
        <v>68</v>
      </c>
      <c r="B1" s="46" t="s">
        <v>0</v>
      </c>
      <c r="C1" s="46" t="s">
        <v>100</v>
      </c>
      <c r="D1" s="46" t="s">
        <v>83</v>
      </c>
      <c r="E1" s="48" t="s">
        <v>323</v>
      </c>
      <c r="F1" s="48" t="s">
        <v>324</v>
      </c>
      <c r="G1" s="48" t="s">
        <v>325</v>
      </c>
      <c r="H1" s="48" t="s">
        <v>326</v>
      </c>
    </row>
    <row r="2" spans="1:8" s="26" customFormat="1" ht="38.25">
      <c r="A2" s="24" t="s">
        <v>118</v>
      </c>
      <c r="B2" s="25" t="s">
        <v>121</v>
      </c>
      <c r="C2" s="65" t="s">
        <v>19</v>
      </c>
      <c r="D2" s="66">
        <v>1</v>
      </c>
      <c r="E2" s="67"/>
      <c r="F2" s="59">
        <f>AVERAGE(F3,F10,F13,F17,F21,F26)</f>
        <v>0</v>
      </c>
      <c r="G2" s="49"/>
      <c r="H2" s="49"/>
    </row>
    <row r="3" spans="1:8" ht="89.25">
      <c r="A3" s="27" t="s">
        <v>20</v>
      </c>
      <c r="B3" s="28" t="s">
        <v>124</v>
      </c>
      <c r="C3" s="63" t="s">
        <v>21</v>
      </c>
      <c r="D3" s="64">
        <v>1</v>
      </c>
      <c r="E3" s="64"/>
      <c r="F3" s="57">
        <f>AVERAGE(F4:F9)</f>
        <v>0</v>
      </c>
      <c r="G3" s="50"/>
      <c r="H3" s="50"/>
    </row>
    <row r="4" spans="1:8" ht="60">
      <c r="A4" s="31" t="s">
        <v>22</v>
      </c>
      <c r="B4" s="9" t="s">
        <v>73</v>
      </c>
      <c r="C4" s="56">
        <v>1</v>
      </c>
      <c r="D4" s="55" t="s">
        <v>98</v>
      </c>
      <c r="E4" s="56"/>
      <c r="F4" s="73">
        <f>E4/C4</f>
        <v>0</v>
      </c>
      <c r="G4" s="50"/>
      <c r="H4" s="50"/>
    </row>
    <row r="5" spans="1:8" ht="30" customHeight="1">
      <c r="A5" s="31" t="s">
        <v>23</v>
      </c>
      <c r="B5" s="9" t="s">
        <v>74</v>
      </c>
      <c r="C5" s="58">
        <v>1</v>
      </c>
      <c r="D5" s="55" t="s">
        <v>99</v>
      </c>
      <c r="E5" s="58"/>
      <c r="F5" s="73">
        <f>E5/C5</f>
        <v>0</v>
      </c>
      <c r="G5" s="50"/>
      <c r="H5" s="50"/>
    </row>
    <row r="6" spans="1:8" ht="45">
      <c r="A6" s="31" t="s">
        <v>24</v>
      </c>
      <c r="B6" s="9" t="s">
        <v>215</v>
      </c>
      <c r="C6" s="58">
        <v>1</v>
      </c>
      <c r="D6" s="55" t="s">
        <v>99</v>
      </c>
      <c r="E6" s="58"/>
      <c r="F6" s="73">
        <f>E6/C6</f>
        <v>0</v>
      </c>
      <c r="G6" s="50"/>
      <c r="H6" s="50"/>
    </row>
    <row r="7" spans="1:8" s="1" customFormat="1" ht="42" customHeight="1">
      <c r="A7" s="31" t="s">
        <v>25</v>
      </c>
      <c r="B7" s="23" t="s">
        <v>128</v>
      </c>
      <c r="C7" s="58">
        <v>1</v>
      </c>
      <c r="D7" s="55" t="s">
        <v>327</v>
      </c>
      <c r="E7" s="58"/>
      <c r="F7" s="73">
        <f>E7/C7</f>
        <v>0</v>
      </c>
      <c r="G7" s="51"/>
      <c r="H7" s="51"/>
    </row>
    <row r="8" spans="1:8" s="1" customFormat="1" ht="25.5">
      <c r="A8" s="31" t="s">
        <v>26</v>
      </c>
      <c r="B8" s="9" t="s">
        <v>370</v>
      </c>
      <c r="C8" s="5">
        <v>0</v>
      </c>
      <c r="D8" s="44" t="s">
        <v>328</v>
      </c>
      <c r="E8" s="5"/>
      <c r="F8" s="73">
        <v>0</v>
      </c>
      <c r="G8" s="51"/>
      <c r="H8" s="51"/>
    </row>
    <row r="9" spans="1:8" s="1" customFormat="1" ht="51">
      <c r="A9" s="31" t="s">
        <v>371</v>
      </c>
      <c r="B9" s="9" t="s">
        <v>372</v>
      </c>
      <c r="C9" s="5">
        <v>3</v>
      </c>
      <c r="D9" s="44" t="s">
        <v>329</v>
      </c>
      <c r="E9" s="5"/>
      <c r="F9" s="73">
        <f>E9/C9</f>
        <v>0</v>
      </c>
      <c r="G9" s="51"/>
      <c r="H9" s="51"/>
    </row>
    <row r="10" spans="1:8" s="1" customFormat="1" ht="89.25">
      <c r="A10" s="27" t="s">
        <v>27</v>
      </c>
      <c r="B10" s="28" t="s">
        <v>130</v>
      </c>
      <c r="C10" s="63" t="s">
        <v>21</v>
      </c>
      <c r="D10" s="64">
        <v>1</v>
      </c>
      <c r="E10" s="64"/>
      <c r="F10" s="57">
        <f>AVERAGE(F11:F12)</f>
        <v>0</v>
      </c>
      <c r="G10" s="51"/>
      <c r="H10" s="51"/>
    </row>
    <row r="11" spans="1:8" s="1" customFormat="1" ht="45">
      <c r="A11" s="31" t="s">
        <v>28</v>
      </c>
      <c r="B11" s="10" t="s">
        <v>131</v>
      </c>
      <c r="C11" s="58">
        <v>1</v>
      </c>
      <c r="D11" s="55" t="s">
        <v>99</v>
      </c>
      <c r="E11" s="58"/>
      <c r="F11" s="73">
        <f>E11/C11</f>
        <v>0</v>
      </c>
      <c r="G11" s="51"/>
      <c r="H11" s="51"/>
    </row>
    <row r="12" spans="1:8" s="1" customFormat="1" ht="45">
      <c r="A12" s="31" t="s">
        <v>29</v>
      </c>
      <c r="B12" s="10" t="s">
        <v>132</v>
      </c>
      <c r="C12" s="58">
        <v>1</v>
      </c>
      <c r="D12" s="55" t="s">
        <v>99</v>
      </c>
      <c r="E12" s="58"/>
      <c r="F12" s="73">
        <f>E12/C12</f>
        <v>0</v>
      </c>
      <c r="G12" s="51"/>
      <c r="H12" s="51"/>
    </row>
    <row r="13" spans="1:8" s="1" customFormat="1" ht="89.25">
      <c r="A13" s="27" t="s">
        <v>30</v>
      </c>
      <c r="B13" s="28" t="s">
        <v>133</v>
      </c>
      <c r="C13" s="63" t="s">
        <v>21</v>
      </c>
      <c r="D13" s="64">
        <v>1</v>
      </c>
      <c r="E13" s="64"/>
      <c r="F13" s="57">
        <f>AVERAGE(F14:F16)</f>
        <v>0</v>
      </c>
      <c r="G13" s="51"/>
      <c r="H13" s="51"/>
    </row>
    <row r="14" spans="1:8" ht="45">
      <c r="A14" s="33" t="s">
        <v>31</v>
      </c>
      <c r="B14" s="10" t="s">
        <v>134</v>
      </c>
      <c r="C14" s="58">
        <v>1</v>
      </c>
      <c r="D14" s="55" t="s">
        <v>330</v>
      </c>
      <c r="E14" s="58"/>
      <c r="F14" s="73">
        <f>E14/C14</f>
        <v>0</v>
      </c>
      <c r="G14" s="50"/>
      <c r="H14" s="50"/>
    </row>
    <row r="15" spans="1:8" ht="63.75">
      <c r="A15" s="33" t="s">
        <v>32</v>
      </c>
      <c r="B15" s="10" t="s">
        <v>43</v>
      </c>
      <c r="C15" s="5">
        <v>25</v>
      </c>
      <c r="D15" s="44" t="s">
        <v>331</v>
      </c>
      <c r="E15" s="5"/>
      <c r="F15" s="73">
        <f>E15/C15</f>
        <v>0</v>
      </c>
      <c r="G15" s="50"/>
      <c r="H15" s="50"/>
    </row>
    <row r="16" spans="1:8" ht="39">
      <c r="A16" s="31" t="s">
        <v>33</v>
      </c>
      <c r="B16" s="10" t="s">
        <v>75</v>
      </c>
      <c r="C16" s="5">
        <v>5</v>
      </c>
      <c r="D16" s="44" t="s">
        <v>85</v>
      </c>
      <c r="E16" s="5"/>
      <c r="F16" s="73">
        <f>E16/C16</f>
        <v>0</v>
      </c>
      <c r="G16" s="50"/>
      <c r="H16" s="50"/>
    </row>
    <row r="17" spans="1:8" s="1" customFormat="1" ht="89.25">
      <c r="A17" s="27" t="s">
        <v>34</v>
      </c>
      <c r="B17" s="28" t="s">
        <v>137</v>
      </c>
      <c r="C17" s="63" t="s">
        <v>21</v>
      </c>
      <c r="D17" s="64">
        <v>1</v>
      </c>
      <c r="E17" s="64"/>
      <c r="F17" s="57">
        <f>AVERAGE(F18:F20)</f>
        <v>0</v>
      </c>
      <c r="G17" s="51"/>
      <c r="H17" s="51"/>
    </row>
    <row r="18" spans="1:8" ht="51">
      <c r="A18" s="34" t="s">
        <v>35</v>
      </c>
      <c r="B18" s="8" t="s">
        <v>135</v>
      </c>
      <c r="C18" s="5">
        <v>1</v>
      </c>
      <c r="D18" s="44" t="s">
        <v>332</v>
      </c>
      <c r="E18" s="5"/>
      <c r="F18" s="73">
        <f>E18/C18</f>
        <v>0</v>
      </c>
      <c r="G18" s="50"/>
      <c r="H18" s="50"/>
    </row>
    <row r="19" spans="1:8" ht="25.5">
      <c r="A19" s="34" t="s">
        <v>36</v>
      </c>
      <c r="B19" s="8" t="s">
        <v>373</v>
      </c>
      <c r="C19" s="5">
        <v>0</v>
      </c>
      <c r="D19" s="44" t="s">
        <v>90</v>
      </c>
      <c r="E19" s="5"/>
      <c r="F19" s="73">
        <v>0</v>
      </c>
      <c r="G19" s="50"/>
      <c r="H19" s="50"/>
    </row>
    <row r="20" spans="1:8" ht="45">
      <c r="A20" s="34" t="s">
        <v>37</v>
      </c>
      <c r="B20" s="8" t="s">
        <v>138</v>
      </c>
      <c r="C20" s="58">
        <v>1</v>
      </c>
      <c r="D20" s="55" t="s">
        <v>330</v>
      </c>
      <c r="E20" s="58"/>
      <c r="F20" s="73">
        <f>E20/C20</f>
        <v>0</v>
      </c>
      <c r="G20" s="50"/>
      <c r="H20" s="50"/>
    </row>
    <row r="21" spans="1:8" s="1" customFormat="1" ht="89.25">
      <c r="A21" s="27" t="s">
        <v>38</v>
      </c>
      <c r="B21" s="28" t="s">
        <v>140</v>
      </c>
      <c r="C21" s="63" t="s">
        <v>21</v>
      </c>
      <c r="D21" s="64">
        <v>1</v>
      </c>
      <c r="E21" s="64"/>
      <c r="F21" s="57">
        <f>AVERAGE(F22:F25)</f>
        <v>0</v>
      </c>
      <c r="G21" s="51"/>
      <c r="H21" s="51"/>
    </row>
    <row r="22" spans="1:8" s="1" customFormat="1" ht="60">
      <c r="A22" s="34" t="s">
        <v>79</v>
      </c>
      <c r="B22" s="8" t="s">
        <v>141</v>
      </c>
      <c r="C22" s="58">
        <v>1</v>
      </c>
      <c r="D22" s="55" t="s">
        <v>333</v>
      </c>
      <c r="E22" s="58"/>
      <c r="F22" s="73">
        <f>E22/C22</f>
        <v>0</v>
      </c>
      <c r="G22" s="51"/>
      <c r="H22" s="51"/>
    </row>
    <row r="23" spans="1:8" s="1" customFormat="1" ht="25.5">
      <c r="A23" s="84" t="s">
        <v>80</v>
      </c>
      <c r="B23" s="82" t="s">
        <v>142</v>
      </c>
      <c r="C23" s="5">
        <v>1</v>
      </c>
      <c r="D23" s="44" t="s">
        <v>334</v>
      </c>
      <c r="E23" s="5"/>
      <c r="F23" s="73">
        <f>E23/C23</f>
        <v>0</v>
      </c>
      <c r="G23" s="51"/>
      <c r="H23" s="51"/>
    </row>
    <row r="24" spans="1:8" s="1" customFormat="1" ht="63.75">
      <c r="A24" s="84"/>
      <c r="B24" s="82"/>
      <c r="C24" s="6">
        <v>1</v>
      </c>
      <c r="D24" s="44" t="s">
        <v>335</v>
      </c>
      <c r="E24" s="6"/>
      <c r="F24" s="73">
        <f>E24/C24</f>
        <v>0</v>
      </c>
      <c r="G24" s="51"/>
      <c r="H24" s="51"/>
    </row>
    <row r="25" spans="1:8" s="1" customFormat="1" ht="38.25">
      <c r="A25" s="34" t="s">
        <v>39</v>
      </c>
      <c r="B25" s="8" t="s">
        <v>367</v>
      </c>
      <c r="C25" s="5">
        <v>5</v>
      </c>
      <c r="D25" s="44" t="s">
        <v>336</v>
      </c>
      <c r="E25" s="5"/>
      <c r="F25" s="73">
        <f>E25/C25</f>
        <v>0</v>
      </c>
      <c r="G25" s="51"/>
      <c r="H25" s="51"/>
    </row>
    <row r="26" spans="1:8" s="1" customFormat="1" ht="89.25">
      <c r="A26" s="27" t="s">
        <v>40</v>
      </c>
      <c r="B26" s="28" t="s">
        <v>180</v>
      </c>
      <c r="C26" s="63" t="s">
        <v>21</v>
      </c>
      <c r="D26" s="64">
        <v>1</v>
      </c>
      <c r="E26" s="64"/>
      <c r="F26" s="57">
        <f>AVERAGE(F27:F32)</f>
        <v>0</v>
      </c>
      <c r="G26" s="51"/>
      <c r="H26" s="51"/>
    </row>
    <row r="27" spans="1:8" s="1" customFormat="1" ht="45">
      <c r="A27" s="34" t="s">
        <v>41</v>
      </c>
      <c r="B27" s="8" t="s">
        <v>181</v>
      </c>
      <c r="C27" s="58">
        <v>1</v>
      </c>
      <c r="D27" s="55" t="s">
        <v>99</v>
      </c>
      <c r="E27" s="58"/>
      <c r="F27" s="73">
        <f t="shared" ref="F27:F32" si="0">E27/C27</f>
        <v>0</v>
      </c>
      <c r="G27" s="51"/>
      <c r="H27" s="51"/>
    </row>
    <row r="28" spans="1:8" s="1" customFormat="1" ht="45">
      <c r="A28" s="34" t="s">
        <v>42</v>
      </c>
      <c r="B28" s="8" t="s">
        <v>376</v>
      </c>
      <c r="C28" s="58">
        <v>1</v>
      </c>
      <c r="D28" s="55" t="s">
        <v>337</v>
      </c>
      <c r="E28" s="58"/>
      <c r="F28" s="73">
        <f t="shared" si="0"/>
        <v>0</v>
      </c>
      <c r="G28" s="51"/>
      <c r="H28" s="51"/>
    </row>
    <row r="29" spans="1:8" s="1" customFormat="1" ht="30">
      <c r="A29" s="34" t="s">
        <v>44</v>
      </c>
      <c r="B29" s="8" t="s">
        <v>185</v>
      </c>
      <c r="C29" s="20">
        <v>10</v>
      </c>
      <c r="D29" s="55" t="s">
        <v>338</v>
      </c>
      <c r="E29" s="16"/>
      <c r="F29" s="73">
        <f t="shared" si="0"/>
        <v>0</v>
      </c>
      <c r="G29" s="51"/>
      <c r="H29" s="51"/>
    </row>
    <row r="30" spans="1:8" s="1" customFormat="1" ht="45">
      <c r="A30" s="34" t="s">
        <v>188</v>
      </c>
      <c r="B30" s="8" t="s">
        <v>187</v>
      </c>
      <c r="C30" s="58">
        <v>1</v>
      </c>
      <c r="D30" s="55" t="s">
        <v>339</v>
      </c>
      <c r="E30" s="58"/>
      <c r="F30" s="73">
        <f t="shared" si="0"/>
        <v>0</v>
      </c>
      <c r="G30" s="51"/>
      <c r="H30" s="51"/>
    </row>
    <row r="31" spans="1:8" s="1" customFormat="1" ht="60">
      <c r="A31" s="34" t="s">
        <v>192</v>
      </c>
      <c r="B31" s="8" t="s">
        <v>190</v>
      </c>
      <c r="C31" s="58">
        <v>1</v>
      </c>
      <c r="D31" s="55" t="s">
        <v>340</v>
      </c>
      <c r="E31" s="58"/>
      <c r="F31" s="73">
        <f t="shared" si="0"/>
        <v>0</v>
      </c>
      <c r="G31" s="51"/>
      <c r="H31" s="51"/>
    </row>
    <row r="32" spans="1:8" s="1" customFormat="1" ht="60">
      <c r="A32" s="34" t="s">
        <v>193</v>
      </c>
      <c r="B32" s="8" t="s">
        <v>191</v>
      </c>
      <c r="C32" s="58">
        <v>1</v>
      </c>
      <c r="D32" s="55" t="s">
        <v>340</v>
      </c>
      <c r="E32" s="58"/>
      <c r="F32" s="73">
        <f t="shared" si="0"/>
        <v>0</v>
      </c>
      <c r="G32" s="51"/>
      <c r="H32" s="51"/>
    </row>
    <row r="33" spans="1:8" s="1" customFormat="1" ht="38.25">
      <c r="A33" s="24" t="s">
        <v>119</v>
      </c>
      <c r="B33" s="25" t="s">
        <v>122</v>
      </c>
      <c r="C33" s="65" t="s">
        <v>19</v>
      </c>
      <c r="D33" s="66">
        <v>1</v>
      </c>
      <c r="E33" s="67"/>
      <c r="F33" s="59">
        <f>AVERAGE(F34,F40,F47,F51)</f>
        <v>0</v>
      </c>
      <c r="G33" s="51"/>
      <c r="H33" s="51"/>
    </row>
    <row r="34" spans="1:8" s="1" customFormat="1" ht="89.25">
      <c r="A34" s="27" t="s">
        <v>46</v>
      </c>
      <c r="B34" s="28" t="s">
        <v>161</v>
      </c>
      <c r="C34" s="63" t="s">
        <v>21</v>
      </c>
      <c r="D34" s="64">
        <v>1</v>
      </c>
      <c r="E34" s="64"/>
      <c r="F34" s="57">
        <f>AVERAGE(F35:F39)</f>
        <v>0</v>
      </c>
      <c r="G34" s="51"/>
      <c r="H34" s="51"/>
    </row>
    <row r="35" spans="1:8" s="1" customFormat="1" ht="51">
      <c r="A35" s="34" t="s">
        <v>48</v>
      </c>
      <c r="B35" s="8" t="s">
        <v>217</v>
      </c>
      <c r="C35" s="20">
        <v>2</v>
      </c>
      <c r="D35" s="55" t="s">
        <v>189</v>
      </c>
      <c r="E35" s="32"/>
      <c r="F35" s="73">
        <f>E35/C35</f>
        <v>0</v>
      </c>
      <c r="G35" s="51"/>
      <c r="H35" s="51"/>
    </row>
    <row r="36" spans="1:8" s="1" customFormat="1" ht="30">
      <c r="A36" s="34" t="s">
        <v>50</v>
      </c>
      <c r="B36" s="8" t="s">
        <v>163</v>
      </c>
      <c r="C36" s="20">
        <v>0</v>
      </c>
      <c r="D36" s="55" t="s">
        <v>189</v>
      </c>
      <c r="E36" s="32"/>
      <c r="F36" s="73">
        <v>0</v>
      </c>
      <c r="G36" s="51"/>
      <c r="H36" s="51"/>
    </row>
    <row r="37" spans="1:8" s="1" customFormat="1" ht="39.950000000000003" customHeight="1">
      <c r="A37" s="83" t="s">
        <v>52</v>
      </c>
      <c r="B37" s="82" t="s">
        <v>165</v>
      </c>
      <c r="C37" s="20">
        <v>1</v>
      </c>
      <c r="D37" s="55" t="s">
        <v>189</v>
      </c>
      <c r="E37" s="32"/>
      <c r="F37" s="73">
        <f>E37/C37</f>
        <v>0</v>
      </c>
      <c r="G37" s="51"/>
      <c r="H37" s="51"/>
    </row>
    <row r="38" spans="1:8" s="1" customFormat="1" ht="39.950000000000003" customHeight="1">
      <c r="A38" s="83"/>
      <c r="B38" s="82"/>
      <c r="C38" s="4">
        <v>1</v>
      </c>
      <c r="D38" s="55" t="s">
        <v>341</v>
      </c>
      <c r="E38" s="32"/>
      <c r="F38" s="73">
        <f>E38/C38</f>
        <v>0</v>
      </c>
      <c r="G38" s="51"/>
      <c r="H38" s="51"/>
    </row>
    <row r="39" spans="1:8" s="1" customFormat="1" ht="30">
      <c r="A39" s="34" t="s">
        <v>166</v>
      </c>
      <c r="B39" s="8" t="s">
        <v>167</v>
      </c>
      <c r="C39" s="20">
        <v>5</v>
      </c>
      <c r="D39" s="55" t="s">
        <v>342</v>
      </c>
      <c r="E39" s="32"/>
      <c r="F39" s="73">
        <f>E39/C39</f>
        <v>0</v>
      </c>
      <c r="G39" s="51"/>
      <c r="H39" s="51"/>
    </row>
    <row r="40" spans="1:8" s="1" customFormat="1" ht="89.25">
      <c r="A40" s="27" t="s">
        <v>103</v>
      </c>
      <c r="B40" s="28" t="s">
        <v>194</v>
      </c>
      <c r="C40" s="63" t="s">
        <v>21</v>
      </c>
      <c r="D40" s="64">
        <v>1</v>
      </c>
      <c r="E40" s="64"/>
      <c r="F40" s="57">
        <f>AVERAGE(F41:F46)</f>
        <v>0</v>
      </c>
      <c r="G40" s="51"/>
      <c r="H40" s="51"/>
    </row>
    <row r="41" spans="1:8" s="1" customFormat="1" ht="26.1" customHeight="1">
      <c r="A41" s="83" t="s">
        <v>173</v>
      </c>
      <c r="B41" s="82" t="s">
        <v>169</v>
      </c>
      <c r="C41" s="20">
        <v>4</v>
      </c>
      <c r="D41" s="55" t="s">
        <v>345</v>
      </c>
      <c r="E41" s="32"/>
      <c r="F41" s="73">
        <f>E41/C41</f>
        <v>0</v>
      </c>
      <c r="G41" s="51"/>
      <c r="H41" s="51"/>
    </row>
    <row r="42" spans="1:8" s="1" customFormat="1" ht="26.1" customHeight="1">
      <c r="A42" s="83"/>
      <c r="B42" s="82"/>
      <c r="C42" s="60">
        <v>10000</v>
      </c>
      <c r="D42" s="55" t="s">
        <v>175</v>
      </c>
      <c r="E42" s="32"/>
      <c r="F42" s="73">
        <f>E42/C42</f>
        <v>0</v>
      </c>
      <c r="G42" s="51"/>
      <c r="H42" s="51"/>
    </row>
    <row r="43" spans="1:8" s="1" customFormat="1" ht="45">
      <c r="A43" s="83" t="s">
        <v>174</v>
      </c>
      <c r="B43" s="82" t="s">
        <v>172</v>
      </c>
      <c r="C43" s="20">
        <v>1</v>
      </c>
      <c r="D43" s="55" t="s">
        <v>343</v>
      </c>
      <c r="E43" s="32"/>
      <c r="F43" s="73">
        <f>E43/C43</f>
        <v>0</v>
      </c>
      <c r="G43" s="51"/>
      <c r="H43" s="51"/>
    </row>
    <row r="44" spans="1:8" s="1" customFormat="1" ht="30">
      <c r="A44" s="83"/>
      <c r="B44" s="82"/>
      <c r="C44" s="20">
        <v>40</v>
      </c>
      <c r="D44" s="55" t="s">
        <v>344</v>
      </c>
      <c r="E44" s="32"/>
      <c r="F44" s="73">
        <f>E44/C44</f>
        <v>0</v>
      </c>
      <c r="G44" s="51"/>
      <c r="H44" s="51"/>
    </row>
    <row r="45" spans="1:8" s="1" customFormat="1" ht="33.950000000000003" customHeight="1">
      <c r="A45" s="83" t="s">
        <v>179</v>
      </c>
      <c r="B45" s="82" t="s">
        <v>378</v>
      </c>
      <c r="C45" s="20">
        <v>0</v>
      </c>
      <c r="D45" s="55" t="s">
        <v>346</v>
      </c>
      <c r="E45" s="32"/>
      <c r="F45" s="73">
        <v>0</v>
      </c>
      <c r="G45" s="51"/>
      <c r="H45" s="51"/>
    </row>
    <row r="46" spans="1:8" s="1" customFormat="1" ht="33.950000000000003" customHeight="1">
      <c r="A46" s="83"/>
      <c r="B46" s="82"/>
      <c r="C46" s="20">
        <v>0</v>
      </c>
      <c r="D46" s="55" t="s">
        <v>347</v>
      </c>
      <c r="E46" s="32"/>
      <c r="F46" s="73">
        <v>0</v>
      </c>
      <c r="G46" s="51"/>
      <c r="H46" s="51"/>
    </row>
    <row r="47" spans="1:8" s="1" customFormat="1" ht="89.25">
      <c r="A47" s="27" t="s">
        <v>54</v>
      </c>
      <c r="B47" s="28" t="s">
        <v>47</v>
      </c>
      <c r="C47" s="63" t="s">
        <v>21</v>
      </c>
      <c r="D47" s="64">
        <v>1</v>
      </c>
      <c r="E47" s="64"/>
      <c r="F47" s="57">
        <f>AVERAGE(F48:F50)</f>
        <v>0</v>
      </c>
      <c r="G47" s="51"/>
      <c r="H47" s="51"/>
    </row>
    <row r="48" spans="1:8" s="38" customFormat="1" ht="76.5">
      <c r="A48" s="34" t="s">
        <v>55</v>
      </c>
      <c r="B48" s="8" t="s">
        <v>49</v>
      </c>
      <c r="C48" s="56">
        <v>1</v>
      </c>
      <c r="D48" s="61" t="s">
        <v>348</v>
      </c>
      <c r="E48" s="56"/>
      <c r="F48" s="73">
        <f>E48/C48</f>
        <v>0</v>
      </c>
      <c r="G48" s="52"/>
      <c r="H48" s="52"/>
    </row>
    <row r="49" spans="1:8" ht="38.25">
      <c r="A49" s="34" t="s">
        <v>56</v>
      </c>
      <c r="B49" s="8" t="s">
        <v>51</v>
      </c>
      <c r="C49" s="5">
        <v>1</v>
      </c>
      <c r="D49" s="44" t="s">
        <v>92</v>
      </c>
      <c r="E49" s="5"/>
      <c r="F49" s="73">
        <f>E49/C49</f>
        <v>0</v>
      </c>
      <c r="G49" s="50"/>
      <c r="H49" s="50"/>
    </row>
    <row r="50" spans="1:8" ht="38.25">
      <c r="A50" s="34" t="s">
        <v>57</v>
      </c>
      <c r="B50" s="8" t="s">
        <v>53</v>
      </c>
      <c r="C50" s="5">
        <v>25</v>
      </c>
      <c r="D50" s="44" t="s">
        <v>93</v>
      </c>
      <c r="E50" s="5"/>
      <c r="F50" s="73">
        <f>E50/C50</f>
        <v>0</v>
      </c>
      <c r="G50" s="50"/>
      <c r="H50" s="50"/>
    </row>
    <row r="51" spans="1:8" s="1" customFormat="1" ht="89.25">
      <c r="A51" s="27" t="s">
        <v>58</v>
      </c>
      <c r="B51" s="28" t="s">
        <v>195</v>
      </c>
      <c r="C51" s="63" t="s">
        <v>21</v>
      </c>
      <c r="D51" s="64">
        <v>1</v>
      </c>
      <c r="E51" s="64"/>
      <c r="F51" s="57">
        <f>AVERAGE(F52:F53)</f>
        <v>0</v>
      </c>
      <c r="G51" s="51"/>
      <c r="H51" s="51"/>
    </row>
    <row r="52" spans="1:8" s="1" customFormat="1" ht="51">
      <c r="A52" s="34" t="s">
        <v>59</v>
      </c>
      <c r="B52" s="8" t="s">
        <v>379</v>
      </c>
      <c r="C52" s="20">
        <v>1</v>
      </c>
      <c r="D52" s="55" t="s">
        <v>346</v>
      </c>
      <c r="E52" s="16"/>
      <c r="F52" s="73">
        <f>E52/C52</f>
        <v>0</v>
      </c>
      <c r="G52" s="51"/>
      <c r="H52" s="51"/>
    </row>
    <row r="53" spans="1:8" s="1" customFormat="1" ht="38.25">
      <c r="A53" s="34" t="s">
        <v>60</v>
      </c>
      <c r="B53" s="8" t="s">
        <v>349</v>
      </c>
      <c r="C53" s="4">
        <v>1</v>
      </c>
      <c r="D53" s="16" t="s">
        <v>350</v>
      </c>
      <c r="E53" s="16"/>
      <c r="F53" s="73">
        <f>E53/C53</f>
        <v>0</v>
      </c>
      <c r="G53" s="51"/>
      <c r="H53" s="51"/>
    </row>
    <row r="54" spans="1:8" s="1" customFormat="1" ht="38.25">
      <c r="A54" s="24" t="s">
        <v>120</v>
      </c>
      <c r="B54" s="25" t="s">
        <v>123</v>
      </c>
      <c r="C54" s="65" t="s">
        <v>19</v>
      </c>
      <c r="D54" s="66">
        <v>1</v>
      </c>
      <c r="E54" s="67"/>
      <c r="F54" s="59">
        <f>AVERAGE(F55,F61,F65,F70,F78)</f>
        <v>0</v>
      </c>
      <c r="G54" s="51"/>
      <c r="H54" s="51"/>
    </row>
    <row r="55" spans="1:8" s="1" customFormat="1" ht="89.25">
      <c r="A55" s="27" t="s">
        <v>104</v>
      </c>
      <c r="B55" s="28" t="s">
        <v>199</v>
      </c>
      <c r="C55" s="63" t="s">
        <v>21</v>
      </c>
      <c r="D55" s="64">
        <v>1</v>
      </c>
      <c r="E55" s="64"/>
      <c r="F55" s="57">
        <f>AVERAGE(F56:F60)</f>
        <v>0</v>
      </c>
      <c r="G55" s="51"/>
      <c r="H55" s="51"/>
    </row>
    <row r="56" spans="1:8" ht="51">
      <c r="A56" s="31" t="s">
        <v>107</v>
      </c>
      <c r="B56" s="8" t="s">
        <v>82</v>
      </c>
      <c r="C56" s="5">
        <v>1</v>
      </c>
      <c r="D56" s="44" t="s">
        <v>86</v>
      </c>
      <c r="E56" s="5"/>
      <c r="F56" s="73">
        <f>E56/C56</f>
        <v>0</v>
      </c>
      <c r="G56" s="50"/>
      <c r="H56" s="50"/>
    </row>
    <row r="57" spans="1:8" ht="38.25">
      <c r="A57" s="31" t="s">
        <v>106</v>
      </c>
      <c r="B57" s="8" t="s">
        <v>76</v>
      </c>
      <c r="C57" s="5">
        <v>100</v>
      </c>
      <c r="D57" s="44" t="s">
        <v>87</v>
      </c>
      <c r="E57" s="5"/>
      <c r="F57" s="73">
        <f>E57/C57</f>
        <v>0</v>
      </c>
      <c r="G57" s="50"/>
      <c r="H57" s="50"/>
    </row>
    <row r="58" spans="1:8" ht="51">
      <c r="A58" s="31" t="s">
        <v>105</v>
      </c>
      <c r="B58" s="8" t="s">
        <v>77</v>
      </c>
      <c r="C58" s="6">
        <v>0.5</v>
      </c>
      <c r="D58" s="44" t="s">
        <v>88</v>
      </c>
      <c r="E58" s="6"/>
      <c r="F58" s="73">
        <f>E58/C58</f>
        <v>0</v>
      </c>
      <c r="G58" s="50"/>
      <c r="H58" s="50"/>
    </row>
    <row r="59" spans="1:8">
      <c r="A59" s="31" t="s">
        <v>109</v>
      </c>
      <c r="B59" s="8" t="s">
        <v>78</v>
      </c>
      <c r="C59" s="5">
        <v>1</v>
      </c>
      <c r="D59" s="44" t="s">
        <v>89</v>
      </c>
      <c r="E59" s="5"/>
      <c r="F59" s="73">
        <f>E59/C59</f>
        <v>0</v>
      </c>
      <c r="G59" s="50"/>
      <c r="H59" s="50"/>
    </row>
    <row r="60" spans="1:8" ht="26.25">
      <c r="A60" s="31" t="s">
        <v>200</v>
      </c>
      <c r="B60" s="10" t="s">
        <v>72</v>
      </c>
      <c r="C60" s="5">
        <v>1</v>
      </c>
      <c r="D60" s="44" t="s">
        <v>89</v>
      </c>
      <c r="E60" s="5"/>
      <c r="F60" s="73">
        <f>E60/C60</f>
        <v>0</v>
      </c>
      <c r="G60" s="50"/>
      <c r="H60" s="50"/>
    </row>
    <row r="61" spans="1:8" ht="89.25">
      <c r="A61" s="27" t="s">
        <v>110</v>
      </c>
      <c r="B61" s="28" t="s">
        <v>70</v>
      </c>
      <c r="C61" s="63" t="s">
        <v>21</v>
      </c>
      <c r="D61" s="64">
        <v>1</v>
      </c>
      <c r="E61" s="64"/>
      <c r="F61" s="57">
        <f>AVERAGE(F62:F64)</f>
        <v>0</v>
      </c>
      <c r="G61" s="50"/>
      <c r="H61" s="50"/>
    </row>
    <row r="62" spans="1:8" ht="45">
      <c r="A62" s="31" t="s">
        <v>111</v>
      </c>
      <c r="B62" s="23" t="s">
        <v>69</v>
      </c>
      <c r="C62" s="62">
        <v>1</v>
      </c>
      <c r="D62" s="55" t="s">
        <v>94</v>
      </c>
      <c r="E62" s="62"/>
      <c r="F62" s="73">
        <f>E62/C62</f>
        <v>0</v>
      </c>
      <c r="G62" s="50"/>
      <c r="H62" s="50"/>
    </row>
    <row r="63" spans="1:8" ht="30">
      <c r="A63" s="31" t="s">
        <v>108</v>
      </c>
      <c r="B63" s="23" t="s">
        <v>71</v>
      </c>
      <c r="C63" s="54">
        <v>0</v>
      </c>
      <c r="D63" s="55" t="s">
        <v>351</v>
      </c>
      <c r="E63" s="32"/>
      <c r="F63" s="73">
        <v>0</v>
      </c>
      <c r="G63" s="50"/>
      <c r="H63" s="50"/>
    </row>
    <row r="64" spans="1:8" ht="90">
      <c r="A64" s="31" t="s">
        <v>112</v>
      </c>
      <c r="B64" s="23" t="s">
        <v>202</v>
      </c>
      <c r="C64" s="62">
        <v>1</v>
      </c>
      <c r="D64" s="55" t="s">
        <v>96</v>
      </c>
      <c r="E64" s="62"/>
      <c r="F64" s="73">
        <f>E64/C64</f>
        <v>0</v>
      </c>
      <c r="G64" s="50"/>
      <c r="H64" s="50"/>
    </row>
    <row r="65" spans="1:8" s="1" customFormat="1" ht="89.25">
      <c r="A65" s="27" t="s">
        <v>113</v>
      </c>
      <c r="B65" s="28" t="s">
        <v>201</v>
      </c>
      <c r="C65" s="63" t="s">
        <v>21</v>
      </c>
      <c r="D65" s="64">
        <v>1</v>
      </c>
      <c r="E65" s="64"/>
      <c r="F65" s="57">
        <f>AVERAGE(F66:F69)</f>
        <v>0</v>
      </c>
      <c r="G65" s="51"/>
      <c r="H65" s="51"/>
    </row>
    <row r="66" spans="1:8" s="1" customFormat="1" ht="63.75">
      <c r="A66" s="76" t="s">
        <v>114</v>
      </c>
      <c r="B66" s="82" t="s">
        <v>144</v>
      </c>
      <c r="C66" s="4">
        <v>1</v>
      </c>
      <c r="D66" s="16" t="s">
        <v>352</v>
      </c>
      <c r="E66" s="16"/>
      <c r="F66" s="72">
        <f>E66/C66</f>
        <v>0</v>
      </c>
      <c r="G66" s="51"/>
      <c r="H66" s="51"/>
    </row>
    <row r="67" spans="1:8" s="1" customFormat="1" ht="25.5">
      <c r="A67" s="76"/>
      <c r="B67" s="82"/>
      <c r="C67" s="20">
        <v>100</v>
      </c>
      <c r="D67" s="16" t="s">
        <v>353</v>
      </c>
      <c r="E67" s="16"/>
      <c r="F67" s="72">
        <f>E67/C67</f>
        <v>0</v>
      </c>
      <c r="G67" s="51"/>
      <c r="H67" s="51"/>
    </row>
    <row r="68" spans="1:8" s="1" customFormat="1" ht="51">
      <c r="A68" s="31" t="s">
        <v>115</v>
      </c>
      <c r="B68" s="8" t="s">
        <v>147</v>
      </c>
      <c r="C68" s="20">
        <v>1</v>
      </c>
      <c r="D68" s="16" t="s">
        <v>354</v>
      </c>
      <c r="E68" s="16"/>
      <c r="F68" s="72">
        <f>E68/C68</f>
        <v>0</v>
      </c>
      <c r="G68" s="51"/>
      <c r="H68" s="51"/>
    </row>
    <row r="69" spans="1:8" s="1" customFormat="1" ht="51">
      <c r="A69" s="31" t="s">
        <v>116</v>
      </c>
      <c r="B69" s="8" t="s">
        <v>149</v>
      </c>
      <c r="C69" s="4">
        <v>1</v>
      </c>
      <c r="D69" s="16" t="s">
        <v>355</v>
      </c>
      <c r="E69" s="16"/>
      <c r="F69" s="72">
        <f>E69/C69</f>
        <v>0</v>
      </c>
      <c r="G69" s="51"/>
      <c r="H69" s="51"/>
    </row>
    <row r="70" spans="1:8" s="1" customFormat="1" ht="89.25">
      <c r="A70" s="27" t="s">
        <v>61</v>
      </c>
      <c r="B70" s="28" t="s">
        <v>203</v>
      </c>
      <c r="C70" s="63" t="s">
        <v>21</v>
      </c>
      <c r="D70" s="64">
        <v>1</v>
      </c>
      <c r="E70" s="64"/>
      <c r="F70" s="57">
        <f>AVERAGE(F71:F77)</f>
        <v>0</v>
      </c>
      <c r="G70" s="51"/>
      <c r="H70" s="51"/>
    </row>
    <row r="71" spans="1:8" s="22" customFormat="1" ht="51">
      <c r="A71" s="31" t="s">
        <v>62</v>
      </c>
      <c r="B71" s="8" t="s">
        <v>151</v>
      </c>
      <c r="C71" s="4">
        <v>1</v>
      </c>
      <c r="D71" s="16" t="s">
        <v>356</v>
      </c>
      <c r="E71" s="16"/>
      <c r="F71" s="72">
        <f t="shared" ref="F71:F77" si="1">E71/C71</f>
        <v>0</v>
      </c>
      <c r="G71" s="53"/>
      <c r="H71" s="53"/>
    </row>
    <row r="72" spans="1:8" s="1" customFormat="1" ht="51">
      <c r="A72" s="76" t="s">
        <v>63</v>
      </c>
      <c r="B72" s="82" t="s">
        <v>153</v>
      </c>
      <c r="C72" s="4">
        <v>1</v>
      </c>
      <c r="D72" s="16" t="s">
        <v>357</v>
      </c>
      <c r="E72" s="16"/>
      <c r="F72" s="72">
        <f t="shared" si="1"/>
        <v>0</v>
      </c>
      <c r="G72" s="51"/>
      <c r="H72" s="51"/>
    </row>
    <row r="73" spans="1:8" s="1" customFormat="1" ht="38.25">
      <c r="A73" s="76"/>
      <c r="B73" s="82"/>
      <c r="C73" s="4">
        <v>1</v>
      </c>
      <c r="D73" s="16" t="s">
        <v>358</v>
      </c>
      <c r="E73" s="16"/>
      <c r="F73" s="72">
        <f t="shared" si="1"/>
        <v>0</v>
      </c>
      <c r="G73" s="51"/>
      <c r="H73" s="51"/>
    </row>
    <row r="74" spans="1:8" s="1" customFormat="1" ht="25.5">
      <c r="A74" s="76"/>
      <c r="B74" s="82"/>
      <c r="C74" s="20">
        <v>1</v>
      </c>
      <c r="D74" s="16" t="s">
        <v>359</v>
      </c>
      <c r="E74" s="16"/>
      <c r="F74" s="72">
        <f t="shared" si="1"/>
        <v>0</v>
      </c>
      <c r="G74" s="51"/>
      <c r="H74" s="51"/>
    </row>
    <row r="75" spans="1:8" s="1" customFormat="1" ht="35.1" customHeight="1">
      <c r="A75" s="76"/>
      <c r="B75" s="82"/>
      <c r="C75" s="20">
        <v>1</v>
      </c>
      <c r="D75" s="16" t="s">
        <v>360</v>
      </c>
      <c r="E75" s="16"/>
      <c r="F75" s="72">
        <f t="shared" si="1"/>
        <v>0</v>
      </c>
      <c r="G75" s="51"/>
      <c r="H75" s="51"/>
    </row>
    <row r="76" spans="1:8" s="1" customFormat="1" ht="63.75">
      <c r="A76" s="31" t="s">
        <v>81</v>
      </c>
      <c r="B76" s="8" t="s">
        <v>157</v>
      </c>
      <c r="C76" s="4">
        <v>1</v>
      </c>
      <c r="D76" s="16" t="s">
        <v>361</v>
      </c>
      <c r="E76" s="16"/>
      <c r="F76" s="72">
        <f t="shared" si="1"/>
        <v>0</v>
      </c>
      <c r="G76" s="51"/>
      <c r="H76" s="51"/>
    </row>
    <row r="77" spans="1:8" s="1" customFormat="1" ht="76.5">
      <c r="A77" s="31" t="s">
        <v>117</v>
      </c>
      <c r="B77" s="8" t="s">
        <v>159</v>
      </c>
      <c r="C77" s="4">
        <v>1</v>
      </c>
      <c r="D77" s="16" t="s">
        <v>362</v>
      </c>
      <c r="E77" s="13"/>
      <c r="F77" s="72">
        <f t="shared" si="1"/>
        <v>0</v>
      </c>
      <c r="G77" s="51"/>
      <c r="H77" s="51"/>
    </row>
    <row r="78" spans="1:8" s="1" customFormat="1" ht="89.25">
      <c r="A78" s="27" t="s">
        <v>64</v>
      </c>
      <c r="B78" s="28" t="s">
        <v>208</v>
      </c>
      <c r="C78" s="63" t="s">
        <v>21</v>
      </c>
      <c r="D78" s="64">
        <v>1</v>
      </c>
      <c r="E78" s="64"/>
      <c r="F78" s="57">
        <f>AVERAGE(F79:F82)</f>
        <v>0</v>
      </c>
      <c r="G78" s="51"/>
      <c r="H78" s="51"/>
    </row>
    <row r="79" spans="1:8" s="1" customFormat="1" ht="25.5">
      <c r="A79" s="31" t="s">
        <v>65</v>
      </c>
      <c r="B79" s="8" t="s">
        <v>210</v>
      </c>
      <c r="C79" s="20">
        <v>1</v>
      </c>
      <c r="D79" s="16" t="s">
        <v>363</v>
      </c>
      <c r="E79" s="13"/>
      <c r="F79" s="72">
        <f>E79/C79</f>
        <v>0</v>
      </c>
      <c r="G79" s="51"/>
      <c r="H79" s="51"/>
    </row>
    <row r="80" spans="1:8" s="1" customFormat="1" ht="38.25">
      <c r="A80" s="31" t="s">
        <v>66</v>
      </c>
      <c r="B80" s="8" t="s">
        <v>380</v>
      </c>
      <c r="C80" s="20">
        <v>0</v>
      </c>
      <c r="D80" s="16" t="s">
        <v>364</v>
      </c>
      <c r="E80" s="13"/>
      <c r="F80" s="72">
        <v>0</v>
      </c>
      <c r="G80" s="51"/>
      <c r="H80" s="51"/>
    </row>
    <row r="81" spans="1:8" s="1" customFormat="1" ht="38.25">
      <c r="A81" s="31" t="s">
        <v>67</v>
      </c>
      <c r="B81" s="8" t="s">
        <v>368</v>
      </c>
      <c r="C81" s="20">
        <v>1</v>
      </c>
      <c r="D81" s="16" t="s">
        <v>365</v>
      </c>
      <c r="E81" s="13"/>
      <c r="F81" s="72">
        <f>E81/C81</f>
        <v>0</v>
      </c>
      <c r="G81" s="51"/>
      <c r="H81" s="51"/>
    </row>
    <row r="82" spans="1:8" s="1" customFormat="1" ht="38.25">
      <c r="A82" s="31" t="s">
        <v>209</v>
      </c>
      <c r="B82" s="8" t="s">
        <v>214</v>
      </c>
      <c r="C82" s="20">
        <v>1</v>
      </c>
      <c r="D82" s="16" t="s">
        <v>366</v>
      </c>
      <c r="E82" s="13"/>
      <c r="F82" s="72">
        <f>E82/C82</f>
        <v>0</v>
      </c>
      <c r="G82" s="51"/>
      <c r="H82" s="51"/>
    </row>
  </sheetData>
  <mergeCells count="14">
    <mergeCell ref="A72:A75"/>
    <mergeCell ref="B72:B75"/>
    <mergeCell ref="A43:A44"/>
    <mergeCell ref="B43:B44"/>
    <mergeCell ref="A45:A46"/>
    <mergeCell ref="B45:B46"/>
    <mergeCell ref="A66:A67"/>
    <mergeCell ref="B66:B67"/>
    <mergeCell ref="A23:A24"/>
    <mergeCell ref="B23:B24"/>
    <mergeCell ref="A37:A38"/>
    <mergeCell ref="B37:B38"/>
    <mergeCell ref="A41:A42"/>
    <mergeCell ref="B41:B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140" zoomScaleNormal="140" workbookViewId="0">
      <pane ySplit="1" topLeftCell="A2" activePane="bottomLeft" state="frozen"/>
      <selection pane="bottomLeft" activeCell="G5" sqref="G5"/>
    </sheetView>
  </sheetViews>
  <sheetFormatPr defaultColWidth="11.42578125" defaultRowHeight="15"/>
  <cols>
    <col min="1" max="1" width="14.7109375" bestFit="1" customWidth="1"/>
    <col min="2" max="2" width="39.140625" style="40" customWidth="1"/>
    <col min="3" max="3" width="14" style="41" customWidth="1"/>
    <col min="4" max="4" width="13.42578125" style="40" customWidth="1"/>
    <col min="5" max="5" width="22.42578125" style="11" customWidth="1"/>
    <col min="6" max="6" width="26" style="11" customWidth="1"/>
  </cols>
  <sheetData>
    <row r="1" spans="1:8" s="1" customFormat="1" ht="25.5">
      <c r="A1" s="46" t="s">
        <v>68</v>
      </c>
      <c r="B1" s="46" t="s">
        <v>0</v>
      </c>
      <c r="C1" s="46" t="s">
        <v>100</v>
      </c>
      <c r="D1" s="46" t="s">
        <v>83</v>
      </c>
      <c r="E1" s="48" t="s">
        <v>323</v>
      </c>
      <c r="F1" s="48" t="s">
        <v>324</v>
      </c>
      <c r="G1" s="48" t="s">
        <v>325</v>
      </c>
      <c r="H1" s="48" t="s">
        <v>326</v>
      </c>
    </row>
    <row r="2" spans="1:8" s="26" customFormat="1" ht="38.25">
      <c r="A2" s="24" t="s">
        <v>118</v>
      </c>
      <c r="B2" s="25" t="s">
        <v>121</v>
      </c>
      <c r="C2" s="65" t="s">
        <v>19</v>
      </c>
      <c r="D2" s="66">
        <v>1</v>
      </c>
      <c r="E2" s="67"/>
      <c r="F2" s="59">
        <f>AVERAGE(F3,F10,F13,F17,F21,F26)</f>
        <v>0</v>
      </c>
      <c r="G2" s="49"/>
      <c r="H2" s="49"/>
    </row>
    <row r="3" spans="1:8" ht="89.25">
      <c r="A3" s="27" t="s">
        <v>20</v>
      </c>
      <c r="B3" s="28" t="s">
        <v>124</v>
      </c>
      <c r="C3" s="63" t="s">
        <v>21</v>
      </c>
      <c r="D3" s="64">
        <v>1</v>
      </c>
      <c r="E3" s="64"/>
      <c r="F3" s="57">
        <f>AVERAGE(F4:F9)</f>
        <v>0</v>
      </c>
      <c r="G3" s="50"/>
      <c r="H3" s="50"/>
    </row>
    <row r="4" spans="1:8" ht="60">
      <c r="A4" s="31" t="s">
        <v>22</v>
      </c>
      <c r="B4" s="9" t="s">
        <v>73</v>
      </c>
      <c r="C4" s="56">
        <v>0</v>
      </c>
      <c r="D4" s="55" t="s">
        <v>98</v>
      </c>
      <c r="E4" s="56"/>
      <c r="F4" s="73">
        <v>0</v>
      </c>
      <c r="G4" s="50"/>
      <c r="H4" s="50"/>
    </row>
    <row r="5" spans="1:8" ht="30" customHeight="1">
      <c r="A5" s="31" t="s">
        <v>23</v>
      </c>
      <c r="B5" s="9" t="s">
        <v>74</v>
      </c>
      <c r="C5" s="58">
        <v>1</v>
      </c>
      <c r="D5" s="55" t="s">
        <v>99</v>
      </c>
      <c r="E5" s="58"/>
      <c r="F5" s="73">
        <f>E5/C5</f>
        <v>0</v>
      </c>
      <c r="G5" s="50"/>
      <c r="H5" s="50"/>
    </row>
    <row r="6" spans="1:8" ht="45">
      <c r="A6" s="31" t="s">
        <v>24</v>
      </c>
      <c r="B6" s="9" t="s">
        <v>215</v>
      </c>
      <c r="C6" s="58">
        <v>1</v>
      </c>
      <c r="D6" s="55" t="s">
        <v>99</v>
      </c>
      <c r="E6" s="58"/>
      <c r="F6" s="73">
        <f>E6/C6</f>
        <v>0</v>
      </c>
      <c r="G6" s="50"/>
      <c r="H6" s="50"/>
    </row>
    <row r="7" spans="1:8" s="1" customFormat="1" ht="42" customHeight="1">
      <c r="A7" s="31" t="s">
        <v>25</v>
      </c>
      <c r="B7" s="23" t="s">
        <v>128</v>
      </c>
      <c r="C7" s="58">
        <v>1</v>
      </c>
      <c r="D7" s="55" t="s">
        <v>327</v>
      </c>
      <c r="E7" s="58"/>
      <c r="F7" s="73">
        <f>E7/C7</f>
        <v>0</v>
      </c>
      <c r="G7" s="51"/>
      <c r="H7" s="51"/>
    </row>
    <row r="8" spans="1:8" s="1" customFormat="1" ht="25.5">
      <c r="A8" s="31" t="s">
        <v>26</v>
      </c>
      <c r="B8" s="9" t="s">
        <v>206</v>
      </c>
      <c r="C8" s="5">
        <v>1</v>
      </c>
      <c r="D8" s="44" t="s">
        <v>328</v>
      </c>
      <c r="E8" s="5"/>
      <c r="F8" s="73">
        <f>E8/C8</f>
        <v>0</v>
      </c>
      <c r="G8" s="51"/>
      <c r="H8" s="51"/>
    </row>
    <row r="9" spans="1:8" s="1" customFormat="1" ht="51">
      <c r="A9" s="31" t="s">
        <v>371</v>
      </c>
      <c r="B9" s="9" t="s">
        <v>372</v>
      </c>
      <c r="C9" s="5">
        <v>3</v>
      </c>
      <c r="D9" s="44" t="s">
        <v>329</v>
      </c>
      <c r="E9" s="5"/>
      <c r="F9" s="73">
        <f>E9/C9</f>
        <v>0</v>
      </c>
      <c r="G9" s="51"/>
      <c r="H9" s="51"/>
    </row>
    <row r="10" spans="1:8" s="1" customFormat="1" ht="89.25">
      <c r="A10" s="27" t="s">
        <v>27</v>
      </c>
      <c r="B10" s="28" t="s">
        <v>130</v>
      </c>
      <c r="C10" s="63" t="s">
        <v>21</v>
      </c>
      <c r="D10" s="64">
        <v>1</v>
      </c>
      <c r="E10" s="64"/>
      <c r="F10" s="57">
        <f>AVERAGE(F11:F12)</f>
        <v>0</v>
      </c>
      <c r="G10" s="51"/>
      <c r="H10" s="51"/>
    </row>
    <row r="11" spans="1:8" s="1" customFormat="1" ht="45">
      <c r="A11" s="31" t="s">
        <v>28</v>
      </c>
      <c r="B11" s="10" t="s">
        <v>131</v>
      </c>
      <c r="C11" s="58">
        <v>1</v>
      </c>
      <c r="D11" s="55" t="s">
        <v>99</v>
      </c>
      <c r="E11" s="58"/>
      <c r="F11" s="73">
        <f>E11/C11</f>
        <v>0</v>
      </c>
      <c r="G11" s="51"/>
      <c r="H11" s="51"/>
    </row>
    <row r="12" spans="1:8" s="1" customFormat="1" ht="45">
      <c r="A12" s="31" t="s">
        <v>29</v>
      </c>
      <c r="B12" s="10" t="s">
        <v>132</v>
      </c>
      <c r="C12" s="58">
        <v>1</v>
      </c>
      <c r="D12" s="55" t="s">
        <v>99</v>
      </c>
      <c r="E12" s="58"/>
      <c r="F12" s="73">
        <f>E12/C12</f>
        <v>0</v>
      </c>
      <c r="G12" s="51"/>
      <c r="H12" s="51"/>
    </row>
    <row r="13" spans="1:8" s="1" customFormat="1" ht="89.25">
      <c r="A13" s="27" t="s">
        <v>30</v>
      </c>
      <c r="B13" s="28" t="s">
        <v>133</v>
      </c>
      <c r="C13" s="63" t="s">
        <v>21</v>
      </c>
      <c r="D13" s="64">
        <v>1</v>
      </c>
      <c r="E13" s="64"/>
      <c r="F13" s="57">
        <f>AVERAGE(F14:F16)</f>
        <v>0</v>
      </c>
      <c r="G13" s="51"/>
      <c r="H13" s="51"/>
    </row>
    <row r="14" spans="1:8" ht="45">
      <c r="A14" s="33" t="s">
        <v>31</v>
      </c>
      <c r="B14" s="10" t="s">
        <v>134</v>
      </c>
      <c r="C14" s="58">
        <v>1</v>
      </c>
      <c r="D14" s="55" t="s">
        <v>330</v>
      </c>
      <c r="E14" s="58"/>
      <c r="F14" s="73">
        <f>E14/C14</f>
        <v>0</v>
      </c>
      <c r="G14" s="50"/>
      <c r="H14" s="50"/>
    </row>
    <row r="15" spans="1:8" ht="63.75">
      <c r="A15" s="33" t="s">
        <v>32</v>
      </c>
      <c r="B15" s="10" t="s">
        <v>43</v>
      </c>
      <c r="C15" s="5">
        <v>25</v>
      </c>
      <c r="D15" s="44" t="s">
        <v>331</v>
      </c>
      <c r="E15" s="5"/>
      <c r="F15" s="73">
        <f>E15/C15</f>
        <v>0</v>
      </c>
      <c r="G15" s="50"/>
      <c r="H15" s="50"/>
    </row>
    <row r="16" spans="1:8" ht="39">
      <c r="A16" s="31" t="s">
        <v>33</v>
      </c>
      <c r="B16" s="10" t="s">
        <v>75</v>
      </c>
      <c r="C16" s="5">
        <v>5</v>
      </c>
      <c r="D16" s="44" t="s">
        <v>85</v>
      </c>
      <c r="E16" s="5"/>
      <c r="F16" s="73">
        <f>E16/C16</f>
        <v>0</v>
      </c>
      <c r="G16" s="50"/>
      <c r="H16" s="50"/>
    </row>
    <row r="17" spans="1:8" s="1" customFormat="1" ht="89.25">
      <c r="A17" s="27" t="s">
        <v>34</v>
      </c>
      <c r="B17" s="28" t="s">
        <v>137</v>
      </c>
      <c r="C17" s="63" t="s">
        <v>21</v>
      </c>
      <c r="D17" s="64">
        <v>1</v>
      </c>
      <c r="E17" s="64"/>
      <c r="F17" s="57">
        <f>AVERAGE(F18:F20)</f>
        <v>0</v>
      </c>
      <c r="G17" s="51"/>
      <c r="H17" s="51"/>
    </row>
    <row r="18" spans="1:8" ht="51">
      <c r="A18" s="34" t="s">
        <v>35</v>
      </c>
      <c r="B18" s="8" t="s">
        <v>135</v>
      </c>
      <c r="C18" s="5">
        <v>1</v>
      </c>
      <c r="D18" s="44" t="s">
        <v>332</v>
      </c>
      <c r="E18" s="5"/>
      <c r="F18" s="73">
        <f>E18/C18</f>
        <v>0</v>
      </c>
      <c r="G18" s="50"/>
      <c r="H18" s="50"/>
    </row>
    <row r="19" spans="1:8" ht="25.5">
      <c r="A19" s="34" t="s">
        <v>36</v>
      </c>
      <c r="B19" s="8" t="s">
        <v>45</v>
      </c>
      <c r="C19" s="5">
        <v>1</v>
      </c>
      <c r="D19" s="44" t="s">
        <v>90</v>
      </c>
      <c r="E19" s="5"/>
      <c r="F19" s="73">
        <f>E19/C19</f>
        <v>0</v>
      </c>
      <c r="G19" s="50"/>
      <c r="H19" s="50"/>
    </row>
    <row r="20" spans="1:8" ht="45">
      <c r="A20" s="34" t="s">
        <v>37</v>
      </c>
      <c r="B20" s="8" t="s">
        <v>374</v>
      </c>
      <c r="C20" s="58">
        <v>0</v>
      </c>
      <c r="D20" s="55" t="s">
        <v>330</v>
      </c>
      <c r="E20" s="58"/>
      <c r="F20" s="73">
        <v>0</v>
      </c>
      <c r="G20" s="50"/>
      <c r="H20" s="50"/>
    </row>
    <row r="21" spans="1:8" s="1" customFormat="1" ht="89.25">
      <c r="A21" s="27" t="s">
        <v>38</v>
      </c>
      <c r="B21" s="28" t="s">
        <v>140</v>
      </c>
      <c r="C21" s="63" t="s">
        <v>21</v>
      </c>
      <c r="D21" s="64">
        <v>1</v>
      </c>
      <c r="E21" s="64"/>
      <c r="F21" s="57">
        <f>AVERAGE(F22:F25)</f>
        <v>0</v>
      </c>
      <c r="G21" s="51"/>
      <c r="H21" s="51"/>
    </row>
    <row r="22" spans="1:8" s="1" customFormat="1" ht="60">
      <c r="A22" s="34" t="s">
        <v>79</v>
      </c>
      <c r="B22" s="8" t="s">
        <v>141</v>
      </c>
      <c r="C22" s="58">
        <v>1</v>
      </c>
      <c r="D22" s="55" t="s">
        <v>333</v>
      </c>
      <c r="E22" s="58"/>
      <c r="F22" s="73">
        <f>E22/C22</f>
        <v>0</v>
      </c>
      <c r="G22" s="51"/>
      <c r="H22" s="51"/>
    </row>
    <row r="23" spans="1:8" s="1" customFormat="1" ht="25.5">
      <c r="A23" s="84" t="s">
        <v>80</v>
      </c>
      <c r="B23" s="82" t="s">
        <v>142</v>
      </c>
      <c r="C23" s="5">
        <v>0</v>
      </c>
      <c r="D23" s="44" t="s">
        <v>334</v>
      </c>
      <c r="E23" s="5"/>
      <c r="F23" s="73">
        <v>0</v>
      </c>
      <c r="G23" s="51"/>
      <c r="H23" s="51"/>
    </row>
    <row r="24" spans="1:8" s="1" customFormat="1" ht="63.75">
      <c r="A24" s="84"/>
      <c r="B24" s="82"/>
      <c r="C24" s="5">
        <v>0</v>
      </c>
      <c r="D24" s="44" t="s">
        <v>335</v>
      </c>
      <c r="E24" s="6"/>
      <c r="F24" s="73">
        <v>0</v>
      </c>
      <c r="G24" s="51"/>
      <c r="H24" s="51"/>
    </row>
    <row r="25" spans="1:8" s="1" customFormat="1" ht="38.25">
      <c r="A25" s="34" t="s">
        <v>39</v>
      </c>
      <c r="B25" s="8" t="s">
        <v>367</v>
      </c>
      <c r="C25" s="5">
        <v>0</v>
      </c>
      <c r="D25" s="44" t="s">
        <v>336</v>
      </c>
      <c r="E25" s="5"/>
      <c r="F25" s="73">
        <v>0</v>
      </c>
      <c r="G25" s="51"/>
      <c r="H25" s="51"/>
    </row>
    <row r="26" spans="1:8" s="1" customFormat="1" ht="89.25">
      <c r="A26" s="27" t="s">
        <v>40</v>
      </c>
      <c r="B26" s="28" t="s">
        <v>180</v>
      </c>
      <c r="C26" s="63" t="s">
        <v>21</v>
      </c>
      <c r="D26" s="64">
        <v>1</v>
      </c>
      <c r="E26" s="64"/>
      <c r="F26" s="57">
        <f>AVERAGE(F27:F32)</f>
        <v>0</v>
      </c>
      <c r="G26" s="51"/>
      <c r="H26" s="51"/>
    </row>
    <row r="27" spans="1:8" s="1" customFormat="1" ht="45">
      <c r="A27" s="34" t="s">
        <v>41</v>
      </c>
      <c r="B27" s="8" t="s">
        <v>181</v>
      </c>
      <c r="C27" s="58">
        <v>1</v>
      </c>
      <c r="D27" s="55" t="s">
        <v>99</v>
      </c>
      <c r="E27" s="58"/>
      <c r="F27" s="73">
        <f t="shared" ref="F27:F32" si="0">E27/C27</f>
        <v>0</v>
      </c>
      <c r="G27" s="51"/>
      <c r="H27" s="51"/>
    </row>
    <row r="28" spans="1:8" s="1" customFormat="1" ht="45">
      <c r="A28" s="34" t="s">
        <v>42</v>
      </c>
      <c r="B28" s="8" t="s">
        <v>376</v>
      </c>
      <c r="C28" s="58">
        <v>1</v>
      </c>
      <c r="D28" s="55" t="s">
        <v>337</v>
      </c>
      <c r="E28" s="58"/>
      <c r="F28" s="73">
        <f t="shared" si="0"/>
        <v>0</v>
      </c>
      <c r="G28" s="51"/>
      <c r="H28" s="51"/>
    </row>
    <row r="29" spans="1:8" s="1" customFormat="1" ht="30">
      <c r="A29" s="34" t="s">
        <v>44</v>
      </c>
      <c r="B29" s="8" t="s">
        <v>185</v>
      </c>
      <c r="C29" s="20">
        <v>10</v>
      </c>
      <c r="D29" s="55" t="s">
        <v>338</v>
      </c>
      <c r="E29" s="16"/>
      <c r="F29" s="73">
        <f t="shared" si="0"/>
        <v>0</v>
      </c>
      <c r="G29" s="51"/>
      <c r="H29" s="51"/>
    </row>
    <row r="30" spans="1:8" s="1" customFormat="1" ht="45">
      <c r="A30" s="34" t="s">
        <v>188</v>
      </c>
      <c r="B30" s="8" t="s">
        <v>187</v>
      </c>
      <c r="C30" s="58">
        <v>1</v>
      </c>
      <c r="D30" s="55" t="s">
        <v>339</v>
      </c>
      <c r="E30" s="58"/>
      <c r="F30" s="73">
        <f t="shared" si="0"/>
        <v>0</v>
      </c>
      <c r="G30" s="51"/>
      <c r="H30" s="51"/>
    </row>
    <row r="31" spans="1:8" s="1" customFormat="1" ht="60">
      <c r="A31" s="34" t="s">
        <v>192</v>
      </c>
      <c r="B31" s="8" t="s">
        <v>190</v>
      </c>
      <c r="C31" s="58">
        <v>1</v>
      </c>
      <c r="D31" s="55" t="s">
        <v>340</v>
      </c>
      <c r="E31" s="58"/>
      <c r="F31" s="73">
        <f t="shared" si="0"/>
        <v>0</v>
      </c>
      <c r="G31" s="51"/>
      <c r="H31" s="51"/>
    </row>
    <row r="32" spans="1:8" s="1" customFormat="1" ht="60">
      <c r="A32" s="34" t="s">
        <v>193</v>
      </c>
      <c r="B32" s="8" t="s">
        <v>191</v>
      </c>
      <c r="C32" s="58">
        <v>1</v>
      </c>
      <c r="D32" s="55" t="s">
        <v>340</v>
      </c>
      <c r="E32" s="58"/>
      <c r="F32" s="73">
        <f t="shared" si="0"/>
        <v>0</v>
      </c>
      <c r="G32" s="51"/>
      <c r="H32" s="51"/>
    </row>
    <row r="33" spans="1:8" s="1" customFormat="1" ht="38.25">
      <c r="A33" s="24" t="s">
        <v>119</v>
      </c>
      <c r="B33" s="25" t="s">
        <v>122</v>
      </c>
      <c r="C33" s="65" t="s">
        <v>19</v>
      </c>
      <c r="D33" s="66">
        <v>1</v>
      </c>
      <c r="E33" s="67"/>
      <c r="F33" s="59">
        <f>AVERAGE(F34,F40,F47,F51)</f>
        <v>0</v>
      </c>
      <c r="G33" s="51"/>
      <c r="H33" s="51"/>
    </row>
    <row r="34" spans="1:8" s="1" customFormat="1" ht="89.25">
      <c r="A34" s="27" t="s">
        <v>46</v>
      </c>
      <c r="B34" s="28" t="s">
        <v>161</v>
      </c>
      <c r="C34" s="63" t="s">
        <v>21</v>
      </c>
      <c r="D34" s="64">
        <v>1</v>
      </c>
      <c r="E34" s="64"/>
      <c r="F34" s="57">
        <f>AVERAGE(F35:F39)</f>
        <v>0</v>
      </c>
      <c r="G34" s="51"/>
      <c r="H34" s="51"/>
    </row>
    <row r="35" spans="1:8" s="1" customFormat="1" ht="51">
      <c r="A35" s="34" t="s">
        <v>48</v>
      </c>
      <c r="B35" s="8" t="s">
        <v>217</v>
      </c>
      <c r="C35" s="20">
        <v>2</v>
      </c>
      <c r="D35" s="55" t="s">
        <v>189</v>
      </c>
      <c r="E35" s="32"/>
      <c r="F35" s="73">
        <f>E35/C35</f>
        <v>0</v>
      </c>
      <c r="G35" s="51"/>
      <c r="H35" s="51"/>
    </row>
    <row r="36" spans="1:8" s="1" customFormat="1" ht="30">
      <c r="A36" s="34" t="s">
        <v>50</v>
      </c>
      <c r="B36" s="8" t="s">
        <v>377</v>
      </c>
      <c r="C36" s="20">
        <v>1</v>
      </c>
      <c r="D36" s="55" t="s">
        <v>189</v>
      </c>
      <c r="E36" s="32"/>
      <c r="F36" s="73">
        <f>E36/C36</f>
        <v>0</v>
      </c>
      <c r="G36" s="51"/>
      <c r="H36" s="51"/>
    </row>
    <row r="37" spans="1:8" s="1" customFormat="1" ht="39.950000000000003" customHeight="1">
      <c r="A37" s="83" t="s">
        <v>52</v>
      </c>
      <c r="B37" s="82" t="s">
        <v>165</v>
      </c>
      <c r="C37" s="20">
        <v>1</v>
      </c>
      <c r="D37" s="55" t="s">
        <v>189</v>
      </c>
      <c r="E37" s="32"/>
      <c r="F37" s="73">
        <f>E37/C37</f>
        <v>0</v>
      </c>
      <c r="G37" s="51"/>
      <c r="H37" s="51"/>
    </row>
    <row r="38" spans="1:8" s="1" customFormat="1" ht="39.950000000000003" customHeight="1">
      <c r="A38" s="83"/>
      <c r="B38" s="82"/>
      <c r="C38" s="4">
        <v>1</v>
      </c>
      <c r="D38" s="55" t="s">
        <v>341</v>
      </c>
      <c r="E38" s="32"/>
      <c r="F38" s="73">
        <f>E38/C38</f>
        <v>0</v>
      </c>
      <c r="G38" s="51"/>
      <c r="H38" s="51"/>
    </row>
    <row r="39" spans="1:8" s="1" customFormat="1" ht="30">
      <c r="A39" s="34" t="s">
        <v>166</v>
      </c>
      <c r="B39" s="8" t="s">
        <v>167</v>
      </c>
      <c r="C39" s="20">
        <v>5</v>
      </c>
      <c r="D39" s="55" t="s">
        <v>342</v>
      </c>
      <c r="E39" s="32"/>
      <c r="F39" s="73">
        <f>E39/C39</f>
        <v>0</v>
      </c>
      <c r="G39" s="51"/>
      <c r="H39" s="51"/>
    </row>
    <row r="40" spans="1:8" s="1" customFormat="1" ht="89.25">
      <c r="A40" s="27" t="s">
        <v>103</v>
      </c>
      <c r="B40" s="28" t="s">
        <v>194</v>
      </c>
      <c r="C40" s="63" t="s">
        <v>21</v>
      </c>
      <c r="D40" s="64">
        <v>1</v>
      </c>
      <c r="E40" s="64"/>
      <c r="F40" s="57">
        <f>AVERAGE(F41:F46)</f>
        <v>0</v>
      </c>
      <c r="G40" s="51"/>
      <c r="H40" s="51"/>
    </row>
    <row r="41" spans="1:8" s="1" customFormat="1" ht="26.1" customHeight="1">
      <c r="A41" s="83" t="s">
        <v>173</v>
      </c>
      <c r="B41" s="82" t="s">
        <v>169</v>
      </c>
      <c r="C41" s="20">
        <v>4</v>
      </c>
      <c r="D41" s="55" t="s">
        <v>345</v>
      </c>
      <c r="E41" s="32"/>
      <c r="F41" s="73">
        <f t="shared" ref="F41:F46" si="1">E41/C41</f>
        <v>0</v>
      </c>
      <c r="G41" s="51"/>
      <c r="H41" s="51"/>
    </row>
    <row r="42" spans="1:8" s="1" customFormat="1" ht="26.1" customHeight="1">
      <c r="A42" s="83"/>
      <c r="B42" s="82"/>
      <c r="C42" s="60">
        <v>10000</v>
      </c>
      <c r="D42" s="55" t="s">
        <v>175</v>
      </c>
      <c r="E42" s="32"/>
      <c r="F42" s="73">
        <f t="shared" si="1"/>
        <v>0</v>
      </c>
      <c r="G42" s="51"/>
      <c r="H42" s="51"/>
    </row>
    <row r="43" spans="1:8" s="1" customFormat="1" ht="45">
      <c r="A43" s="83" t="s">
        <v>174</v>
      </c>
      <c r="B43" s="82" t="s">
        <v>172</v>
      </c>
      <c r="C43" s="20">
        <v>1</v>
      </c>
      <c r="D43" s="55" t="s">
        <v>343</v>
      </c>
      <c r="E43" s="32"/>
      <c r="F43" s="73">
        <f t="shared" si="1"/>
        <v>0</v>
      </c>
      <c r="G43" s="51"/>
      <c r="H43" s="51"/>
    </row>
    <row r="44" spans="1:8" s="1" customFormat="1" ht="30">
      <c r="A44" s="83"/>
      <c r="B44" s="82"/>
      <c r="C44" s="20">
        <v>40</v>
      </c>
      <c r="D44" s="55" t="s">
        <v>344</v>
      </c>
      <c r="E44" s="32"/>
      <c r="F44" s="73">
        <f t="shared" si="1"/>
        <v>0</v>
      </c>
      <c r="G44" s="51"/>
      <c r="H44" s="51"/>
    </row>
    <row r="45" spans="1:8" s="1" customFormat="1" ht="33.950000000000003" customHeight="1">
      <c r="A45" s="83" t="s">
        <v>179</v>
      </c>
      <c r="B45" s="82" t="s">
        <v>378</v>
      </c>
      <c r="C45" s="20">
        <v>1</v>
      </c>
      <c r="D45" s="55" t="s">
        <v>346</v>
      </c>
      <c r="E45" s="32"/>
      <c r="F45" s="73">
        <f t="shared" si="1"/>
        <v>0</v>
      </c>
      <c r="G45" s="51"/>
      <c r="H45" s="51"/>
    </row>
    <row r="46" spans="1:8" s="1" customFormat="1" ht="33.950000000000003" customHeight="1">
      <c r="A46" s="83"/>
      <c r="B46" s="82"/>
      <c r="C46" s="20">
        <v>10</v>
      </c>
      <c r="D46" s="55" t="s">
        <v>347</v>
      </c>
      <c r="E46" s="32"/>
      <c r="F46" s="73">
        <f t="shared" si="1"/>
        <v>0</v>
      </c>
      <c r="G46" s="51"/>
      <c r="H46" s="51"/>
    </row>
    <row r="47" spans="1:8" s="1" customFormat="1" ht="89.25">
      <c r="A47" s="27" t="s">
        <v>54</v>
      </c>
      <c r="B47" s="28" t="s">
        <v>47</v>
      </c>
      <c r="C47" s="63" t="s">
        <v>21</v>
      </c>
      <c r="D47" s="64">
        <v>1</v>
      </c>
      <c r="E47" s="64"/>
      <c r="F47" s="57">
        <f>AVERAGE(F48:F50)</f>
        <v>0</v>
      </c>
      <c r="G47" s="51"/>
      <c r="H47" s="51"/>
    </row>
    <row r="48" spans="1:8" s="38" customFormat="1" ht="76.5">
      <c r="A48" s="34" t="s">
        <v>55</v>
      </c>
      <c r="B48" s="8" t="s">
        <v>49</v>
      </c>
      <c r="C48" s="56">
        <v>1</v>
      </c>
      <c r="D48" s="61" t="s">
        <v>348</v>
      </c>
      <c r="E48" s="56"/>
      <c r="F48" s="73">
        <f>E48/C48</f>
        <v>0</v>
      </c>
      <c r="G48" s="52"/>
      <c r="H48" s="52"/>
    </row>
    <row r="49" spans="1:8" ht="38.25">
      <c r="A49" s="34" t="s">
        <v>56</v>
      </c>
      <c r="B49" s="8" t="s">
        <v>51</v>
      </c>
      <c r="C49" s="5">
        <v>1</v>
      </c>
      <c r="D49" s="44" t="s">
        <v>92</v>
      </c>
      <c r="E49" s="5"/>
      <c r="F49" s="73">
        <f>E49/C49</f>
        <v>0</v>
      </c>
      <c r="G49" s="50"/>
      <c r="H49" s="50"/>
    </row>
    <row r="50" spans="1:8" ht="38.25">
      <c r="A50" s="34" t="s">
        <v>57</v>
      </c>
      <c r="B50" s="8" t="s">
        <v>53</v>
      </c>
      <c r="C50" s="5">
        <v>25</v>
      </c>
      <c r="D50" s="44" t="s">
        <v>93</v>
      </c>
      <c r="E50" s="5"/>
      <c r="F50" s="73">
        <f>E50/C50</f>
        <v>0</v>
      </c>
      <c r="G50" s="50"/>
      <c r="H50" s="50"/>
    </row>
    <row r="51" spans="1:8" s="1" customFormat="1" ht="89.25">
      <c r="A51" s="27" t="s">
        <v>58</v>
      </c>
      <c r="B51" s="28" t="s">
        <v>195</v>
      </c>
      <c r="C51" s="63" t="s">
        <v>21</v>
      </c>
      <c r="D51" s="64">
        <v>1</v>
      </c>
      <c r="E51" s="64"/>
      <c r="F51" s="57">
        <f>AVERAGE(F52:F53)</f>
        <v>0</v>
      </c>
      <c r="G51" s="51"/>
      <c r="H51" s="51"/>
    </row>
    <row r="52" spans="1:8" s="1" customFormat="1" ht="51">
      <c r="A52" s="34" t="s">
        <v>59</v>
      </c>
      <c r="B52" s="8" t="s">
        <v>379</v>
      </c>
      <c r="C52" s="20">
        <v>1</v>
      </c>
      <c r="D52" s="55" t="s">
        <v>346</v>
      </c>
      <c r="E52" s="16"/>
      <c r="F52" s="73">
        <f>E52/C52</f>
        <v>0</v>
      </c>
      <c r="G52" s="51"/>
      <c r="H52" s="51"/>
    </row>
    <row r="53" spans="1:8" s="1" customFormat="1" ht="38.25">
      <c r="A53" s="34" t="s">
        <v>60</v>
      </c>
      <c r="B53" s="8" t="s">
        <v>349</v>
      </c>
      <c r="C53" s="4">
        <v>1</v>
      </c>
      <c r="D53" s="16" t="s">
        <v>350</v>
      </c>
      <c r="E53" s="16"/>
      <c r="F53" s="73">
        <f>E53/C53</f>
        <v>0</v>
      </c>
      <c r="G53" s="51"/>
      <c r="H53" s="51"/>
    </row>
    <row r="54" spans="1:8" s="1" customFormat="1" ht="38.25">
      <c r="A54" s="24" t="s">
        <v>120</v>
      </c>
      <c r="B54" s="25" t="s">
        <v>123</v>
      </c>
      <c r="C54" s="65" t="s">
        <v>19</v>
      </c>
      <c r="D54" s="66">
        <v>1</v>
      </c>
      <c r="E54" s="67"/>
      <c r="F54" s="59">
        <f>AVERAGE(F55,F61,F65,F70,F78)</f>
        <v>0</v>
      </c>
      <c r="G54" s="51"/>
      <c r="H54" s="51"/>
    </row>
    <row r="55" spans="1:8" s="1" customFormat="1" ht="89.25">
      <c r="A55" s="27" t="s">
        <v>104</v>
      </c>
      <c r="B55" s="28" t="s">
        <v>199</v>
      </c>
      <c r="C55" s="63" t="s">
        <v>21</v>
      </c>
      <c r="D55" s="64">
        <v>1</v>
      </c>
      <c r="E55" s="64"/>
      <c r="F55" s="57">
        <f>AVERAGE(F56:F60)</f>
        <v>0</v>
      </c>
      <c r="G55" s="51"/>
      <c r="H55" s="51"/>
    </row>
    <row r="56" spans="1:8" ht="51">
      <c r="A56" s="31" t="s">
        <v>107</v>
      </c>
      <c r="B56" s="8" t="s">
        <v>82</v>
      </c>
      <c r="C56" s="5">
        <v>1</v>
      </c>
      <c r="D56" s="44" t="s">
        <v>86</v>
      </c>
      <c r="E56" s="5"/>
      <c r="F56" s="73">
        <f>E56/C56</f>
        <v>0</v>
      </c>
      <c r="G56" s="50"/>
      <c r="H56" s="50"/>
    </row>
    <row r="57" spans="1:8" ht="38.25">
      <c r="A57" s="31" t="s">
        <v>106</v>
      </c>
      <c r="B57" s="8" t="s">
        <v>76</v>
      </c>
      <c r="C57" s="5">
        <v>100</v>
      </c>
      <c r="D57" s="44" t="s">
        <v>87</v>
      </c>
      <c r="E57" s="5"/>
      <c r="F57" s="73">
        <f>E57/C57</f>
        <v>0</v>
      </c>
      <c r="G57" s="50"/>
      <c r="H57" s="50"/>
    </row>
    <row r="58" spans="1:8" ht="51">
      <c r="A58" s="31" t="s">
        <v>105</v>
      </c>
      <c r="B58" s="8" t="s">
        <v>77</v>
      </c>
      <c r="C58" s="6">
        <v>0.5</v>
      </c>
      <c r="D58" s="44" t="s">
        <v>88</v>
      </c>
      <c r="E58" s="6"/>
      <c r="F58" s="73">
        <f>E58/C58</f>
        <v>0</v>
      </c>
      <c r="G58" s="50"/>
      <c r="H58" s="50"/>
    </row>
    <row r="59" spans="1:8">
      <c r="A59" s="31" t="s">
        <v>109</v>
      </c>
      <c r="B59" s="8" t="s">
        <v>78</v>
      </c>
      <c r="C59" s="5">
        <v>1</v>
      </c>
      <c r="D59" s="44" t="s">
        <v>89</v>
      </c>
      <c r="E59" s="5"/>
      <c r="F59" s="73">
        <f>E59/C59</f>
        <v>0</v>
      </c>
      <c r="G59" s="50"/>
      <c r="H59" s="50"/>
    </row>
    <row r="60" spans="1:8" ht="26.25">
      <c r="A60" s="31" t="s">
        <v>200</v>
      </c>
      <c r="B60" s="10" t="s">
        <v>72</v>
      </c>
      <c r="C60" s="5">
        <v>1</v>
      </c>
      <c r="D60" s="44" t="s">
        <v>89</v>
      </c>
      <c r="E60" s="5"/>
      <c r="F60" s="73">
        <f>E60/C60</f>
        <v>0</v>
      </c>
      <c r="G60" s="50"/>
      <c r="H60" s="50"/>
    </row>
    <row r="61" spans="1:8" ht="89.25">
      <c r="A61" s="27" t="s">
        <v>110</v>
      </c>
      <c r="B61" s="28" t="s">
        <v>70</v>
      </c>
      <c r="C61" s="63" t="s">
        <v>21</v>
      </c>
      <c r="D61" s="64">
        <v>1</v>
      </c>
      <c r="E61" s="64"/>
      <c r="F61" s="57">
        <f>AVERAGE(F62:F64)</f>
        <v>0</v>
      </c>
      <c r="G61" s="50"/>
      <c r="H61" s="50"/>
    </row>
    <row r="62" spans="1:8" ht="45">
      <c r="A62" s="31" t="s">
        <v>111</v>
      </c>
      <c r="B62" s="23" t="s">
        <v>69</v>
      </c>
      <c r="C62" s="62">
        <v>1</v>
      </c>
      <c r="D62" s="55" t="s">
        <v>94</v>
      </c>
      <c r="E62" s="62"/>
      <c r="F62" s="73">
        <f>E62/C62</f>
        <v>0</v>
      </c>
      <c r="G62" s="50"/>
      <c r="H62" s="50"/>
    </row>
    <row r="63" spans="1:8" ht="30">
      <c r="A63" s="31" t="s">
        <v>108</v>
      </c>
      <c r="B63" s="23" t="s">
        <v>71</v>
      </c>
      <c r="C63" s="54">
        <v>0</v>
      </c>
      <c r="D63" s="55" t="s">
        <v>351</v>
      </c>
      <c r="E63" s="32"/>
      <c r="F63" s="73">
        <v>0</v>
      </c>
      <c r="G63" s="50"/>
      <c r="H63" s="50"/>
    </row>
    <row r="64" spans="1:8" ht="90">
      <c r="A64" s="31" t="s">
        <v>112</v>
      </c>
      <c r="B64" s="23" t="s">
        <v>202</v>
      </c>
      <c r="C64" s="62">
        <v>1</v>
      </c>
      <c r="D64" s="55" t="s">
        <v>96</v>
      </c>
      <c r="E64" s="62"/>
      <c r="F64" s="73">
        <f>E64/C64</f>
        <v>0</v>
      </c>
      <c r="G64" s="50"/>
      <c r="H64" s="50"/>
    </row>
    <row r="65" spans="1:8" s="1" customFormat="1" ht="89.25">
      <c r="A65" s="27" t="s">
        <v>113</v>
      </c>
      <c r="B65" s="28" t="s">
        <v>201</v>
      </c>
      <c r="C65" s="63" t="s">
        <v>21</v>
      </c>
      <c r="D65" s="64">
        <v>1</v>
      </c>
      <c r="E65" s="64"/>
      <c r="F65" s="57">
        <f>AVERAGE(F66:F69)</f>
        <v>0</v>
      </c>
      <c r="G65" s="51"/>
      <c r="H65" s="51"/>
    </row>
    <row r="66" spans="1:8" s="1" customFormat="1" ht="63.75">
      <c r="A66" s="76" t="s">
        <v>114</v>
      </c>
      <c r="B66" s="82" t="s">
        <v>144</v>
      </c>
      <c r="C66" s="4">
        <v>1</v>
      </c>
      <c r="D66" s="16" t="s">
        <v>352</v>
      </c>
      <c r="E66" s="16"/>
      <c r="F66" s="72">
        <f>E66/C66</f>
        <v>0</v>
      </c>
      <c r="G66" s="51"/>
      <c r="H66" s="51"/>
    </row>
    <row r="67" spans="1:8" s="1" customFormat="1" ht="25.5">
      <c r="A67" s="76"/>
      <c r="B67" s="82"/>
      <c r="C67" s="20">
        <v>100</v>
      </c>
      <c r="D67" s="16" t="s">
        <v>353</v>
      </c>
      <c r="E67" s="16"/>
      <c r="F67" s="72">
        <f>E67/C67</f>
        <v>0</v>
      </c>
      <c r="G67" s="51"/>
      <c r="H67" s="51"/>
    </row>
    <row r="68" spans="1:8" s="1" customFormat="1" ht="51">
      <c r="A68" s="31" t="s">
        <v>115</v>
      </c>
      <c r="B68" s="8" t="s">
        <v>147</v>
      </c>
      <c r="C68" s="20">
        <v>1</v>
      </c>
      <c r="D68" s="16" t="s">
        <v>354</v>
      </c>
      <c r="E68" s="16"/>
      <c r="F68" s="72">
        <f>E68/C68</f>
        <v>0</v>
      </c>
      <c r="G68" s="51"/>
      <c r="H68" s="51"/>
    </row>
    <row r="69" spans="1:8" s="1" customFormat="1" ht="51">
      <c r="A69" s="31" t="s">
        <v>116</v>
      </c>
      <c r="B69" s="8" t="s">
        <v>149</v>
      </c>
      <c r="C69" s="4">
        <v>1</v>
      </c>
      <c r="D69" s="16" t="s">
        <v>355</v>
      </c>
      <c r="E69" s="16"/>
      <c r="F69" s="72">
        <f>E69/C69</f>
        <v>0</v>
      </c>
      <c r="G69" s="51"/>
      <c r="H69" s="51"/>
    </row>
    <row r="70" spans="1:8" s="1" customFormat="1" ht="89.25">
      <c r="A70" s="27" t="s">
        <v>61</v>
      </c>
      <c r="B70" s="28" t="s">
        <v>203</v>
      </c>
      <c r="C70" s="63" t="s">
        <v>21</v>
      </c>
      <c r="D70" s="64">
        <v>1</v>
      </c>
      <c r="E70" s="64"/>
      <c r="F70" s="57">
        <f>AVERAGE(F71:F77)</f>
        <v>0</v>
      </c>
      <c r="G70" s="51"/>
      <c r="H70" s="51"/>
    </row>
    <row r="71" spans="1:8" s="22" customFormat="1" ht="51">
      <c r="A71" s="31" t="s">
        <v>62</v>
      </c>
      <c r="B71" s="8" t="s">
        <v>151</v>
      </c>
      <c r="C71" s="4">
        <v>1</v>
      </c>
      <c r="D71" s="16" t="s">
        <v>356</v>
      </c>
      <c r="E71" s="16"/>
      <c r="F71" s="72">
        <f t="shared" ref="F71:F77" si="2">E71/C71</f>
        <v>0</v>
      </c>
      <c r="G71" s="53"/>
      <c r="H71" s="53"/>
    </row>
    <row r="72" spans="1:8" s="1" customFormat="1" ht="51">
      <c r="A72" s="76" t="s">
        <v>63</v>
      </c>
      <c r="B72" s="82" t="s">
        <v>153</v>
      </c>
      <c r="C72" s="4">
        <v>1</v>
      </c>
      <c r="D72" s="16" t="s">
        <v>357</v>
      </c>
      <c r="E72" s="16"/>
      <c r="F72" s="72">
        <f t="shared" si="2"/>
        <v>0</v>
      </c>
      <c r="G72" s="51"/>
      <c r="H72" s="51"/>
    </row>
    <row r="73" spans="1:8" s="1" customFormat="1" ht="38.25">
      <c r="A73" s="76"/>
      <c r="B73" s="82"/>
      <c r="C73" s="4">
        <v>1</v>
      </c>
      <c r="D73" s="16" t="s">
        <v>358</v>
      </c>
      <c r="E73" s="16"/>
      <c r="F73" s="72">
        <f t="shared" si="2"/>
        <v>0</v>
      </c>
      <c r="G73" s="51"/>
      <c r="H73" s="51"/>
    </row>
    <row r="74" spans="1:8" s="1" customFormat="1" ht="25.5">
      <c r="A74" s="76"/>
      <c r="B74" s="82"/>
      <c r="C74" s="20">
        <v>1</v>
      </c>
      <c r="D74" s="16" t="s">
        <v>359</v>
      </c>
      <c r="E74" s="16"/>
      <c r="F74" s="72">
        <f t="shared" si="2"/>
        <v>0</v>
      </c>
      <c r="G74" s="51"/>
      <c r="H74" s="51"/>
    </row>
    <row r="75" spans="1:8" s="1" customFormat="1" ht="35.1" customHeight="1">
      <c r="A75" s="76"/>
      <c r="B75" s="82"/>
      <c r="C75" s="20">
        <v>1</v>
      </c>
      <c r="D75" s="16" t="s">
        <v>360</v>
      </c>
      <c r="E75" s="16"/>
      <c r="F75" s="72">
        <f t="shared" si="2"/>
        <v>0</v>
      </c>
      <c r="G75" s="51"/>
      <c r="H75" s="51"/>
    </row>
    <row r="76" spans="1:8" s="1" customFormat="1" ht="63.75">
      <c r="A76" s="31" t="s">
        <v>81</v>
      </c>
      <c r="B76" s="8" t="s">
        <v>157</v>
      </c>
      <c r="C76" s="4">
        <v>1</v>
      </c>
      <c r="D76" s="16" t="s">
        <v>361</v>
      </c>
      <c r="E76" s="16"/>
      <c r="F76" s="72">
        <f t="shared" si="2"/>
        <v>0</v>
      </c>
      <c r="G76" s="51"/>
      <c r="H76" s="51"/>
    </row>
    <row r="77" spans="1:8" s="1" customFormat="1" ht="76.5">
      <c r="A77" s="31" t="s">
        <v>117</v>
      </c>
      <c r="B77" s="8" t="s">
        <v>159</v>
      </c>
      <c r="C77" s="4">
        <v>1</v>
      </c>
      <c r="D77" s="16" t="s">
        <v>362</v>
      </c>
      <c r="E77" s="13"/>
      <c r="F77" s="72">
        <f t="shared" si="2"/>
        <v>0</v>
      </c>
      <c r="G77" s="51"/>
      <c r="H77" s="51"/>
    </row>
    <row r="78" spans="1:8" s="1" customFormat="1" ht="89.25">
      <c r="A78" s="27" t="s">
        <v>64</v>
      </c>
      <c r="B78" s="28" t="s">
        <v>208</v>
      </c>
      <c r="C78" s="63" t="s">
        <v>21</v>
      </c>
      <c r="D78" s="64">
        <v>1</v>
      </c>
      <c r="E78" s="64"/>
      <c r="F78" s="57">
        <f>AVERAGE(F79:F82)</f>
        <v>0</v>
      </c>
      <c r="G78" s="51"/>
      <c r="H78" s="51"/>
    </row>
    <row r="79" spans="1:8" s="1" customFormat="1" ht="25.5">
      <c r="A79" s="31" t="s">
        <v>65</v>
      </c>
      <c r="B79" s="8" t="s">
        <v>210</v>
      </c>
      <c r="C79" s="20">
        <v>1</v>
      </c>
      <c r="D79" s="16" t="s">
        <v>363</v>
      </c>
      <c r="E79" s="13"/>
      <c r="F79" s="72">
        <f>E79/C79</f>
        <v>0</v>
      </c>
      <c r="G79" s="51"/>
      <c r="H79" s="51"/>
    </row>
    <row r="80" spans="1:8" s="1" customFormat="1" ht="38.25">
      <c r="A80" s="31" t="s">
        <v>66</v>
      </c>
      <c r="B80" s="8" t="s">
        <v>380</v>
      </c>
      <c r="C80" s="20">
        <v>1</v>
      </c>
      <c r="D80" s="16" t="s">
        <v>364</v>
      </c>
      <c r="E80" s="13"/>
      <c r="F80" s="72">
        <f>E80/C80</f>
        <v>0</v>
      </c>
      <c r="G80" s="51"/>
      <c r="H80" s="51"/>
    </row>
    <row r="81" spans="1:8" s="1" customFormat="1" ht="38.25">
      <c r="A81" s="31" t="s">
        <v>67</v>
      </c>
      <c r="B81" s="8" t="s">
        <v>368</v>
      </c>
      <c r="C81" s="20">
        <v>0</v>
      </c>
      <c r="D81" s="16" t="s">
        <v>365</v>
      </c>
      <c r="E81" s="13"/>
      <c r="F81" s="72">
        <v>0</v>
      </c>
      <c r="G81" s="51"/>
      <c r="H81" s="51"/>
    </row>
    <row r="82" spans="1:8" s="1" customFormat="1" ht="38.25">
      <c r="A82" s="31" t="s">
        <v>209</v>
      </c>
      <c r="B82" s="8" t="s">
        <v>381</v>
      </c>
      <c r="C82" s="20">
        <v>0</v>
      </c>
      <c r="D82" s="16" t="s">
        <v>366</v>
      </c>
      <c r="E82" s="13"/>
      <c r="F82" s="72">
        <v>0</v>
      </c>
      <c r="G82" s="51"/>
      <c r="H82" s="51"/>
    </row>
  </sheetData>
  <mergeCells count="14">
    <mergeCell ref="A72:A75"/>
    <mergeCell ref="B72:B75"/>
    <mergeCell ref="A43:A44"/>
    <mergeCell ref="B43:B44"/>
    <mergeCell ref="A45:A46"/>
    <mergeCell ref="B45:B46"/>
    <mergeCell ref="A66:A67"/>
    <mergeCell ref="B66:B67"/>
    <mergeCell ref="A23:A24"/>
    <mergeCell ref="B23:B24"/>
    <mergeCell ref="A37:A38"/>
    <mergeCell ref="B37:B38"/>
    <mergeCell ref="A41:A42"/>
    <mergeCell ref="B41:B4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140" zoomScaleNormal="140" workbookViewId="0">
      <pane ySplit="1" topLeftCell="A2" activePane="bottomLeft" state="frozen"/>
      <selection pane="bottomLeft" activeCell="B3" sqref="B3"/>
    </sheetView>
  </sheetViews>
  <sheetFormatPr defaultColWidth="11.42578125" defaultRowHeight="15"/>
  <cols>
    <col min="1" max="1" width="14.7109375" bestFit="1" customWidth="1"/>
    <col min="2" max="2" width="39.140625" style="40" customWidth="1"/>
    <col min="3" max="3" width="14" style="41" customWidth="1"/>
    <col min="4" max="4" width="13.42578125" style="40" customWidth="1"/>
    <col min="5" max="5" width="22.42578125" style="11" customWidth="1"/>
    <col min="6" max="6" width="26" style="11" customWidth="1"/>
  </cols>
  <sheetData>
    <row r="1" spans="1:8" s="1" customFormat="1" ht="25.5">
      <c r="A1" s="46" t="s">
        <v>68</v>
      </c>
      <c r="B1" s="46" t="s">
        <v>0</v>
      </c>
      <c r="C1" s="46" t="s">
        <v>100</v>
      </c>
      <c r="D1" s="46" t="s">
        <v>83</v>
      </c>
      <c r="E1" s="48" t="s">
        <v>323</v>
      </c>
      <c r="F1" s="48" t="s">
        <v>324</v>
      </c>
      <c r="G1" s="48" t="s">
        <v>325</v>
      </c>
      <c r="H1" s="48" t="s">
        <v>326</v>
      </c>
    </row>
    <row r="2" spans="1:8" s="26" customFormat="1" ht="38.25">
      <c r="A2" s="24" t="s">
        <v>118</v>
      </c>
      <c r="B2" s="25" t="s">
        <v>121</v>
      </c>
      <c r="C2" s="65" t="s">
        <v>19</v>
      </c>
      <c r="D2" s="66">
        <v>1</v>
      </c>
      <c r="E2" s="67"/>
      <c r="F2" s="59">
        <f>AVERAGE(F3,F10,F13,F17,F21,F26)</f>
        <v>0</v>
      </c>
      <c r="G2" s="49"/>
      <c r="H2" s="49"/>
    </row>
    <row r="3" spans="1:8" ht="89.25">
      <c r="A3" s="27" t="s">
        <v>20</v>
      </c>
      <c r="B3" s="28" t="s">
        <v>124</v>
      </c>
      <c r="C3" s="63" t="s">
        <v>21</v>
      </c>
      <c r="D3" s="64">
        <v>1</v>
      </c>
      <c r="E3" s="64"/>
      <c r="F3" s="57">
        <f>AVERAGE(F4:F9)</f>
        <v>0</v>
      </c>
      <c r="G3" s="50"/>
      <c r="H3" s="50"/>
    </row>
    <row r="4" spans="1:8" ht="60">
      <c r="A4" s="31" t="s">
        <v>22</v>
      </c>
      <c r="B4" s="9" t="s">
        <v>369</v>
      </c>
      <c r="C4" s="56">
        <v>1</v>
      </c>
      <c r="D4" s="55" t="s">
        <v>98</v>
      </c>
      <c r="E4" s="56"/>
      <c r="F4" s="73">
        <f>E4/C4</f>
        <v>0</v>
      </c>
      <c r="G4" s="50"/>
      <c r="H4" s="50"/>
    </row>
    <row r="5" spans="1:8" ht="30" customHeight="1">
      <c r="A5" s="31" t="s">
        <v>23</v>
      </c>
      <c r="B5" s="9" t="s">
        <v>74</v>
      </c>
      <c r="C5" s="58">
        <v>1</v>
      </c>
      <c r="D5" s="55" t="s">
        <v>99</v>
      </c>
      <c r="E5" s="58"/>
      <c r="F5" s="73">
        <f>E5/C5</f>
        <v>0</v>
      </c>
      <c r="G5" s="50"/>
      <c r="H5" s="50"/>
    </row>
    <row r="6" spans="1:8" ht="45">
      <c r="A6" s="31" t="s">
        <v>24</v>
      </c>
      <c r="B6" s="9" t="s">
        <v>215</v>
      </c>
      <c r="C6" s="58">
        <v>1</v>
      </c>
      <c r="D6" s="55" t="s">
        <v>99</v>
      </c>
      <c r="E6" s="58"/>
      <c r="F6" s="73">
        <f>E6/C6</f>
        <v>0</v>
      </c>
      <c r="G6" s="50"/>
      <c r="H6" s="50"/>
    </row>
    <row r="7" spans="1:8" s="1" customFormat="1" ht="42" customHeight="1">
      <c r="A7" s="31" t="s">
        <v>25</v>
      </c>
      <c r="B7" s="23" t="s">
        <v>128</v>
      </c>
      <c r="C7" s="58">
        <v>1</v>
      </c>
      <c r="D7" s="55" t="s">
        <v>327</v>
      </c>
      <c r="E7" s="58"/>
      <c r="F7" s="73">
        <f>E7/C7</f>
        <v>0</v>
      </c>
      <c r="G7" s="51"/>
      <c r="H7" s="51"/>
    </row>
    <row r="8" spans="1:8" s="1" customFormat="1" ht="25.5">
      <c r="A8" s="31" t="s">
        <v>26</v>
      </c>
      <c r="B8" s="9" t="s">
        <v>370</v>
      </c>
      <c r="C8" s="5">
        <v>0</v>
      </c>
      <c r="D8" s="44" t="s">
        <v>328</v>
      </c>
      <c r="E8" s="5"/>
      <c r="F8" s="73">
        <v>0</v>
      </c>
      <c r="G8" s="51"/>
      <c r="H8" s="51"/>
    </row>
    <row r="9" spans="1:8" s="1" customFormat="1" ht="51">
      <c r="A9" s="31" t="s">
        <v>371</v>
      </c>
      <c r="B9" s="9" t="s">
        <v>207</v>
      </c>
      <c r="C9" s="5">
        <v>3</v>
      </c>
      <c r="D9" s="44" t="s">
        <v>329</v>
      </c>
      <c r="E9" s="5"/>
      <c r="F9" s="73">
        <f>E9/C9</f>
        <v>0</v>
      </c>
      <c r="G9" s="51"/>
      <c r="H9" s="51"/>
    </row>
    <row r="10" spans="1:8" s="1" customFormat="1" ht="89.25">
      <c r="A10" s="27" t="s">
        <v>27</v>
      </c>
      <c r="B10" s="28" t="s">
        <v>130</v>
      </c>
      <c r="C10" s="63" t="s">
        <v>21</v>
      </c>
      <c r="D10" s="64">
        <v>1</v>
      </c>
      <c r="E10" s="64"/>
      <c r="F10" s="57">
        <f>AVERAGE(F11:F12)</f>
        <v>0</v>
      </c>
      <c r="G10" s="51"/>
      <c r="H10" s="51"/>
    </row>
    <row r="11" spans="1:8" s="1" customFormat="1" ht="45">
      <c r="A11" s="31" t="s">
        <v>28</v>
      </c>
      <c r="B11" s="10" t="s">
        <v>131</v>
      </c>
      <c r="C11" s="58">
        <v>1</v>
      </c>
      <c r="D11" s="55" t="s">
        <v>99</v>
      </c>
      <c r="E11" s="58"/>
      <c r="F11" s="73">
        <f>E11/C11</f>
        <v>0</v>
      </c>
      <c r="G11" s="51"/>
      <c r="H11" s="51"/>
    </row>
    <row r="12" spans="1:8" s="1" customFormat="1" ht="45">
      <c r="A12" s="31" t="s">
        <v>29</v>
      </c>
      <c r="B12" s="10" t="s">
        <v>132</v>
      </c>
      <c r="C12" s="58">
        <v>1</v>
      </c>
      <c r="D12" s="55" t="s">
        <v>99</v>
      </c>
      <c r="E12" s="58"/>
      <c r="F12" s="73">
        <f>E12/C12</f>
        <v>0</v>
      </c>
      <c r="G12" s="51"/>
      <c r="H12" s="51"/>
    </row>
    <row r="13" spans="1:8" s="1" customFormat="1" ht="89.25">
      <c r="A13" s="27" t="s">
        <v>30</v>
      </c>
      <c r="B13" s="28" t="s">
        <v>133</v>
      </c>
      <c r="C13" s="63" t="s">
        <v>21</v>
      </c>
      <c r="D13" s="64">
        <v>1</v>
      </c>
      <c r="E13" s="64"/>
      <c r="F13" s="57">
        <f>AVERAGE(F14:F16)</f>
        <v>0</v>
      </c>
      <c r="G13" s="51"/>
      <c r="H13" s="51"/>
    </row>
    <row r="14" spans="1:8" ht="45">
      <c r="A14" s="33" t="s">
        <v>31</v>
      </c>
      <c r="B14" s="10" t="s">
        <v>134</v>
      </c>
      <c r="C14" s="58">
        <v>1</v>
      </c>
      <c r="D14" s="55" t="s">
        <v>330</v>
      </c>
      <c r="E14" s="58"/>
      <c r="F14" s="73">
        <f>E14/C14</f>
        <v>0</v>
      </c>
      <c r="G14" s="50"/>
      <c r="H14" s="50"/>
    </row>
    <row r="15" spans="1:8" ht="63.75">
      <c r="A15" s="33" t="s">
        <v>32</v>
      </c>
      <c r="B15" s="10" t="s">
        <v>43</v>
      </c>
      <c r="C15" s="5">
        <v>25</v>
      </c>
      <c r="D15" s="44" t="s">
        <v>331</v>
      </c>
      <c r="E15" s="5"/>
      <c r="F15" s="73">
        <f>E15/C15</f>
        <v>0</v>
      </c>
      <c r="G15" s="50"/>
      <c r="H15" s="50"/>
    </row>
    <row r="16" spans="1:8" ht="39">
      <c r="A16" s="31" t="s">
        <v>33</v>
      </c>
      <c r="B16" s="10" t="s">
        <v>75</v>
      </c>
      <c r="C16" s="5">
        <v>5</v>
      </c>
      <c r="D16" s="44" t="s">
        <v>85</v>
      </c>
      <c r="E16" s="5"/>
      <c r="F16" s="73">
        <f>E16/C16</f>
        <v>0</v>
      </c>
      <c r="G16" s="50"/>
      <c r="H16" s="50"/>
    </row>
    <row r="17" spans="1:8" s="1" customFormat="1" ht="89.25">
      <c r="A17" s="27" t="s">
        <v>34</v>
      </c>
      <c r="B17" s="28" t="s">
        <v>137</v>
      </c>
      <c r="C17" s="63" t="s">
        <v>21</v>
      </c>
      <c r="D17" s="64">
        <v>1</v>
      </c>
      <c r="E17" s="64"/>
      <c r="F17" s="57">
        <f>AVERAGE(F18:F20)</f>
        <v>0</v>
      </c>
      <c r="G17" s="51"/>
      <c r="H17" s="51"/>
    </row>
    <row r="18" spans="1:8" ht="51">
      <c r="A18" s="34" t="s">
        <v>35</v>
      </c>
      <c r="B18" s="8" t="s">
        <v>135</v>
      </c>
      <c r="C18" s="5">
        <v>1</v>
      </c>
      <c r="D18" s="44" t="s">
        <v>332</v>
      </c>
      <c r="E18" s="5"/>
      <c r="F18" s="73">
        <f>E18/C18</f>
        <v>0</v>
      </c>
      <c r="G18" s="50"/>
      <c r="H18" s="50"/>
    </row>
    <row r="19" spans="1:8" ht="25.5">
      <c r="A19" s="34" t="s">
        <v>36</v>
      </c>
      <c r="B19" s="8" t="s">
        <v>373</v>
      </c>
      <c r="C19" s="5">
        <v>0</v>
      </c>
      <c r="D19" s="44" t="s">
        <v>90</v>
      </c>
      <c r="E19" s="5"/>
      <c r="F19" s="73">
        <v>0</v>
      </c>
      <c r="G19" s="50"/>
      <c r="H19" s="50"/>
    </row>
    <row r="20" spans="1:8" ht="45">
      <c r="A20" s="34" t="s">
        <v>37</v>
      </c>
      <c r="B20" s="8" t="s">
        <v>374</v>
      </c>
      <c r="C20" s="58">
        <v>1</v>
      </c>
      <c r="D20" s="55" t="s">
        <v>330</v>
      </c>
      <c r="E20" s="58"/>
      <c r="F20" s="73">
        <f>E20/C20</f>
        <v>0</v>
      </c>
      <c r="G20" s="50"/>
      <c r="H20" s="50"/>
    </row>
    <row r="21" spans="1:8" s="1" customFormat="1" ht="89.25">
      <c r="A21" s="27" t="s">
        <v>38</v>
      </c>
      <c r="B21" s="28" t="s">
        <v>140</v>
      </c>
      <c r="C21" s="63" t="s">
        <v>21</v>
      </c>
      <c r="D21" s="64">
        <v>1</v>
      </c>
      <c r="E21" s="64"/>
      <c r="F21" s="57">
        <f>AVERAGE(F22:F25)</f>
        <v>0</v>
      </c>
      <c r="G21" s="51"/>
      <c r="H21" s="51"/>
    </row>
    <row r="22" spans="1:8" s="1" customFormat="1" ht="60">
      <c r="A22" s="34" t="s">
        <v>79</v>
      </c>
      <c r="B22" s="8" t="s">
        <v>141</v>
      </c>
      <c r="C22" s="58">
        <v>1</v>
      </c>
      <c r="D22" s="55" t="s">
        <v>333</v>
      </c>
      <c r="E22" s="58"/>
      <c r="F22" s="73">
        <f>E22/C22</f>
        <v>0</v>
      </c>
      <c r="G22" s="51"/>
      <c r="H22" s="51"/>
    </row>
    <row r="23" spans="1:8" s="1" customFormat="1" ht="25.5">
      <c r="A23" s="84" t="s">
        <v>80</v>
      </c>
      <c r="B23" s="82" t="s">
        <v>142</v>
      </c>
      <c r="C23" s="5">
        <v>1</v>
      </c>
      <c r="D23" s="44" t="s">
        <v>334</v>
      </c>
      <c r="E23" s="5"/>
      <c r="F23" s="73">
        <f>E23/C23</f>
        <v>0</v>
      </c>
      <c r="G23" s="51"/>
      <c r="H23" s="51"/>
    </row>
    <row r="24" spans="1:8" s="1" customFormat="1" ht="63.75">
      <c r="A24" s="84"/>
      <c r="B24" s="82"/>
      <c r="C24" s="6">
        <v>1</v>
      </c>
      <c r="D24" s="44" t="s">
        <v>335</v>
      </c>
      <c r="E24" s="6"/>
      <c r="F24" s="73">
        <f>E24/C24</f>
        <v>0</v>
      </c>
      <c r="G24" s="51"/>
      <c r="H24" s="51"/>
    </row>
    <row r="25" spans="1:8" s="1" customFormat="1" ht="38.25">
      <c r="A25" s="34" t="s">
        <v>39</v>
      </c>
      <c r="B25" s="8" t="s">
        <v>367</v>
      </c>
      <c r="C25" s="5">
        <v>5</v>
      </c>
      <c r="D25" s="44" t="s">
        <v>336</v>
      </c>
      <c r="E25" s="5"/>
      <c r="F25" s="73">
        <f>E25/C25</f>
        <v>0</v>
      </c>
      <c r="G25" s="51"/>
      <c r="H25" s="51"/>
    </row>
    <row r="26" spans="1:8" s="1" customFormat="1" ht="89.25">
      <c r="A26" s="27" t="s">
        <v>40</v>
      </c>
      <c r="B26" s="28" t="s">
        <v>180</v>
      </c>
      <c r="C26" s="63" t="s">
        <v>21</v>
      </c>
      <c r="D26" s="64">
        <v>1</v>
      </c>
      <c r="E26" s="64"/>
      <c r="F26" s="57">
        <f>AVERAGE(F27:F32)</f>
        <v>0</v>
      </c>
      <c r="G26" s="51"/>
      <c r="H26" s="51"/>
    </row>
    <row r="27" spans="1:8" s="1" customFormat="1" ht="45">
      <c r="A27" s="34" t="s">
        <v>41</v>
      </c>
      <c r="B27" s="8" t="s">
        <v>181</v>
      </c>
      <c r="C27" s="58">
        <v>1</v>
      </c>
      <c r="D27" s="55" t="s">
        <v>99</v>
      </c>
      <c r="E27" s="58"/>
      <c r="F27" s="73">
        <f>E27/C27</f>
        <v>0</v>
      </c>
      <c r="G27" s="51"/>
      <c r="H27" s="51"/>
    </row>
    <row r="28" spans="1:8" s="1" customFormat="1" ht="45">
      <c r="A28" s="34" t="s">
        <v>42</v>
      </c>
      <c r="B28" s="8" t="s">
        <v>376</v>
      </c>
      <c r="C28" s="58">
        <v>0</v>
      </c>
      <c r="D28" s="55" t="s">
        <v>337</v>
      </c>
      <c r="E28" s="58"/>
      <c r="F28" s="73">
        <v>0</v>
      </c>
      <c r="G28" s="51"/>
      <c r="H28" s="51"/>
    </row>
    <row r="29" spans="1:8" s="1" customFormat="1" ht="30">
      <c r="A29" s="34" t="s">
        <v>44</v>
      </c>
      <c r="B29" s="8" t="s">
        <v>185</v>
      </c>
      <c r="C29" s="20">
        <v>10</v>
      </c>
      <c r="D29" s="55" t="s">
        <v>338</v>
      </c>
      <c r="E29" s="16"/>
      <c r="F29" s="73">
        <f>E29/C29</f>
        <v>0</v>
      </c>
      <c r="G29" s="51"/>
      <c r="H29" s="51"/>
    </row>
    <row r="30" spans="1:8" s="1" customFormat="1" ht="45">
      <c r="A30" s="34" t="s">
        <v>188</v>
      </c>
      <c r="B30" s="8" t="s">
        <v>187</v>
      </c>
      <c r="C30" s="58">
        <v>1</v>
      </c>
      <c r="D30" s="55" t="s">
        <v>339</v>
      </c>
      <c r="E30" s="58"/>
      <c r="F30" s="73">
        <f>E30/C30</f>
        <v>0</v>
      </c>
      <c r="G30" s="51"/>
      <c r="H30" s="51"/>
    </row>
    <row r="31" spans="1:8" s="1" customFormat="1" ht="60">
      <c r="A31" s="34" t="s">
        <v>192</v>
      </c>
      <c r="B31" s="8" t="s">
        <v>190</v>
      </c>
      <c r="C31" s="58">
        <v>1</v>
      </c>
      <c r="D31" s="55" t="s">
        <v>340</v>
      </c>
      <c r="E31" s="58"/>
      <c r="F31" s="73">
        <f>E31/C31</f>
        <v>0</v>
      </c>
      <c r="G31" s="51"/>
      <c r="H31" s="51"/>
    </row>
    <row r="32" spans="1:8" s="1" customFormat="1" ht="60">
      <c r="A32" s="34" t="s">
        <v>193</v>
      </c>
      <c r="B32" s="8" t="s">
        <v>191</v>
      </c>
      <c r="C32" s="58">
        <v>1</v>
      </c>
      <c r="D32" s="55" t="s">
        <v>340</v>
      </c>
      <c r="E32" s="58"/>
      <c r="F32" s="73">
        <f>E32/C32</f>
        <v>0</v>
      </c>
      <c r="G32" s="51"/>
      <c r="H32" s="51"/>
    </row>
    <row r="33" spans="1:8" s="1" customFormat="1" ht="38.25">
      <c r="A33" s="24" t="s">
        <v>119</v>
      </c>
      <c r="B33" s="25" t="s">
        <v>122</v>
      </c>
      <c r="C33" s="65" t="s">
        <v>19</v>
      </c>
      <c r="D33" s="66">
        <v>1</v>
      </c>
      <c r="E33" s="67"/>
      <c r="F33" s="59">
        <f>AVERAGE(F34,F40,F47,F51)</f>
        <v>0</v>
      </c>
      <c r="G33" s="51"/>
      <c r="H33" s="51"/>
    </row>
    <row r="34" spans="1:8" s="1" customFormat="1" ht="89.25">
      <c r="A34" s="27" t="s">
        <v>46</v>
      </c>
      <c r="B34" s="28" t="s">
        <v>161</v>
      </c>
      <c r="C34" s="63" t="s">
        <v>21</v>
      </c>
      <c r="D34" s="64">
        <v>1</v>
      </c>
      <c r="E34" s="64"/>
      <c r="F34" s="57">
        <f>AVERAGE(F35:F39)</f>
        <v>0</v>
      </c>
      <c r="G34" s="51"/>
      <c r="H34" s="51"/>
    </row>
    <row r="35" spans="1:8" s="1" customFormat="1" ht="51">
      <c r="A35" s="34" t="s">
        <v>48</v>
      </c>
      <c r="B35" s="8" t="s">
        <v>217</v>
      </c>
      <c r="C35" s="20">
        <v>2</v>
      </c>
      <c r="D35" s="55" t="s">
        <v>189</v>
      </c>
      <c r="E35" s="32"/>
      <c r="F35" s="73">
        <f>E35/C35</f>
        <v>0</v>
      </c>
      <c r="G35" s="51"/>
      <c r="H35" s="51"/>
    </row>
    <row r="36" spans="1:8" s="1" customFormat="1" ht="30">
      <c r="A36" s="34" t="s">
        <v>50</v>
      </c>
      <c r="B36" s="8" t="s">
        <v>377</v>
      </c>
      <c r="C36" s="20">
        <v>0</v>
      </c>
      <c r="D36" s="55" t="s">
        <v>189</v>
      </c>
      <c r="E36" s="32"/>
      <c r="F36" s="73">
        <v>0</v>
      </c>
      <c r="G36" s="51"/>
      <c r="H36" s="51"/>
    </row>
    <row r="37" spans="1:8" s="1" customFormat="1" ht="39.950000000000003" customHeight="1">
      <c r="A37" s="83" t="s">
        <v>52</v>
      </c>
      <c r="B37" s="82" t="s">
        <v>165</v>
      </c>
      <c r="C37" s="20">
        <v>1</v>
      </c>
      <c r="D37" s="55" t="s">
        <v>189</v>
      </c>
      <c r="E37" s="32"/>
      <c r="F37" s="73">
        <f>E37/C37</f>
        <v>0</v>
      </c>
      <c r="G37" s="51"/>
      <c r="H37" s="51"/>
    </row>
    <row r="38" spans="1:8" s="1" customFormat="1" ht="39.950000000000003" customHeight="1">
      <c r="A38" s="83"/>
      <c r="B38" s="82"/>
      <c r="C38" s="4">
        <v>1</v>
      </c>
      <c r="D38" s="55" t="s">
        <v>341</v>
      </c>
      <c r="E38" s="32"/>
      <c r="F38" s="73">
        <f>E38/C38</f>
        <v>0</v>
      </c>
      <c r="G38" s="51"/>
      <c r="H38" s="51"/>
    </row>
    <row r="39" spans="1:8" s="1" customFormat="1" ht="30">
      <c r="A39" s="34" t="s">
        <v>166</v>
      </c>
      <c r="B39" s="8" t="s">
        <v>167</v>
      </c>
      <c r="C39" s="20">
        <v>5</v>
      </c>
      <c r="D39" s="55" t="s">
        <v>342</v>
      </c>
      <c r="E39" s="32"/>
      <c r="F39" s="73">
        <f>E39/C39</f>
        <v>0</v>
      </c>
      <c r="G39" s="51"/>
      <c r="H39" s="51"/>
    </row>
    <row r="40" spans="1:8" s="1" customFormat="1" ht="89.25">
      <c r="A40" s="27" t="s">
        <v>103</v>
      </c>
      <c r="B40" s="28" t="s">
        <v>194</v>
      </c>
      <c r="C40" s="63" t="s">
        <v>21</v>
      </c>
      <c r="D40" s="64">
        <v>1</v>
      </c>
      <c r="E40" s="64"/>
      <c r="F40" s="57">
        <f>AVERAGE(F41:F46)</f>
        <v>0</v>
      </c>
      <c r="G40" s="51"/>
      <c r="H40" s="51"/>
    </row>
    <row r="41" spans="1:8" s="1" customFormat="1" ht="26.1" customHeight="1">
      <c r="A41" s="83" t="s">
        <v>173</v>
      </c>
      <c r="B41" s="82" t="s">
        <v>169</v>
      </c>
      <c r="C41" s="20">
        <v>4</v>
      </c>
      <c r="D41" s="55" t="s">
        <v>345</v>
      </c>
      <c r="E41" s="32"/>
      <c r="F41" s="73">
        <f t="shared" ref="F41:F46" si="0">E41/C41</f>
        <v>0</v>
      </c>
      <c r="G41" s="51"/>
      <c r="H41" s="51"/>
    </row>
    <row r="42" spans="1:8" s="1" customFormat="1" ht="26.1" customHeight="1">
      <c r="A42" s="83"/>
      <c r="B42" s="82"/>
      <c r="C42" s="60">
        <v>10000</v>
      </c>
      <c r="D42" s="55" t="s">
        <v>175</v>
      </c>
      <c r="E42" s="32"/>
      <c r="F42" s="73">
        <f t="shared" si="0"/>
        <v>0</v>
      </c>
      <c r="G42" s="51"/>
      <c r="H42" s="51"/>
    </row>
    <row r="43" spans="1:8" s="1" customFormat="1" ht="45">
      <c r="A43" s="83" t="s">
        <v>174</v>
      </c>
      <c r="B43" s="82" t="s">
        <v>172</v>
      </c>
      <c r="C43" s="20">
        <v>1</v>
      </c>
      <c r="D43" s="55" t="s">
        <v>343</v>
      </c>
      <c r="E43" s="32"/>
      <c r="F43" s="73">
        <f t="shared" si="0"/>
        <v>0</v>
      </c>
      <c r="G43" s="51"/>
      <c r="H43" s="51"/>
    </row>
    <row r="44" spans="1:8" s="1" customFormat="1" ht="30">
      <c r="A44" s="83"/>
      <c r="B44" s="82"/>
      <c r="C44" s="20">
        <v>40</v>
      </c>
      <c r="D44" s="55" t="s">
        <v>344</v>
      </c>
      <c r="E44" s="32"/>
      <c r="F44" s="73">
        <f t="shared" si="0"/>
        <v>0</v>
      </c>
      <c r="G44" s="51"/>
      <c r="H44" s="51"/>
    </row>
    <row r="45" spans="1:8" s="1" customFormat="1" ht="33.950000000000003" customHeight="1">
      <c r="A45" s="83" t="s">
        <v>179</v>
      </c>
      <c r="B45" s="82" t="s">
        <v>178</v>
      </c>
      <c r="C45" s="20">
        <v>1</v>
      </c>
      <c r="D45" s="55" t="s">
        <v>346</v>
      </c>
      <c r="E45" s="32"/>
      <c r="F45" s="73">
        <f t="shared" si="0"/>
        <v>0</v>
      </c>
      <c r="G45" s="51"/>
      <c r="H45" s="51"/>
    </row>
    <row r="46" spans="1:8" s="1" customFormat="1" ht="33.950000000000003" customHeight="1">
      <c r="A46" s="83"/>
      <c r="B46" s="82"/>
      <c r="C46" s="20">
        <v>10</v>
      </c>
      <c r="D46" s="55" t="s">
        <v>347</v>
      </c>
      <c r="E46" s="32"/>
      <c r="F46" s="73">
        <f t="shared" si="0"/>
        <v>0</v>
      </c>
      <c r="G46" s="51"/>
      <c r="H46" s="51"/>
    </row>
    <row r="47" spans="1:8" s="1" customFormat="1" ht="89.25">
      <c r="A47" s="27" t="s">
        <v>54</v>
      </c>
      <c r="B47" s="28" t="s">
        <v>47</v>
      </c>
      <c r="C47" s="63" t="s">
        <v>21</v>
      </c>
      <c r="D47" s="64">
        <v>1</v>
      </c>
      <c r="E47" s="64"/>
      <c r="F47" s="57">
        <f>AVERAGE(F48:F50)</f>
        <v>0</v>
      </c>
      <c r="G47" s="51"/>
      <c r="H47" s="51"/>
    </row>
    <row r="48" spans="1:8" s="38" customFormat="1" ht="76.5">
      <c r="A48" s="34" t="s">
        <v>55</v>
      </c>
      <c r="B48" s="8" t="s">
        <v>49</v>
      </c>
      <c r="C48" s="56">
        <v>1</v>
      </c>
      <c r="D48" s="61" t="s">
        <v>348</v>
      </c>
      <c r="E48" s="56"/>
      <c r="F48" s="73">
        <f>E48/C48</f>
        <v>0</v>
      </c>
      <c r="G48" s="52"/>
      <c r="H48" s="52"/>
    </row>
    <row r="49" spans="1:8" ht="38.25">
      <c r="A49" s="34" t="s">
        <v>56</v>
      </c>
      <c r="B49" s="8" t="s">
        <v>51</v>
      </c>
      <c r="C49" s="5">
        <v>1</v>
      </c>
      <c r="D49" s="44" t="s">
        <v>92</v>
      </c>
      <c r="E49" s="5"/>
      <c r="F49" s="73">
        <f>E49/C49</f>
        <v>0</v>
      </c>
      <c r="G49" s="50"/>
      <c r="H49" s="50"/>
    </row>
    <row r="50" spans="1:8" ht="38.25">
      <c r="A50" s="34" t="s">
        <v>57</v>
      </c>
      <c r="B50" s="8" t="s">
        <v>53</v>
      </c>
      <c r="C50" s="5">
        <v>25</v>
      </c>
      <c r="D50" s="44" t="s">
        <v>93</v>
      </c>
      <c r="E50" s="5"/>
      <c r="F50" s="73">
        <f>E50/C50</f>
        <v>0</v>
      </c>
      <c r="G50" s="50"/>
      <c r="H50" s="50"/>
    </row>
    <row r="51" spans="1:8" s="1" customFormat="1" ht="89.25">
      <c r="A51" s="27" t="s">
        <v>58</v>
      </c>
      <c r="B51" s="28" t="s">
        <v>195</v>
      </c>
      <c r="C51" s="63" t="s">
        <v>21</v>
      </c>
      <c r="D51" s="64">
        <v>1</v>
      </c>
      <c r="E51" s="64"/>
      <c r="F51" s="57">
        <f>AVERAGE(F52:F53)</f>
        <v>0</v>
      </c>
      <c r="G51" s="51"/>
      <c r="H51" s="51"/>
    </row>
    <row r="52" spans="1:8" s="1" customFormat="1" ht="51">
      <c r="A52" s="34" t="s">
        <v>59</v>
      </c>
      <c r="B52" s="8" t="s">
        <v>379</v>
      </c>
      <c r="C52" s="20">
        <v>0</v>
      </c>
      <c r="D52" s="55" t="s">
        <v>346</v>
      </c>
      <c r="E52" s="16"/>
      <c r="F52" s="73">
        <v>0</v>
      </c>
      <c r="G52" s="51"/>
      <c r="H52" s="51"/>
    </row>
    <row r="53" spans="1:8" s="1" customFormat="1" ht="38.25">
      <c r="A53" s="34" t="s">
        <v>60</v>
      </c>
      <c r="B53" s="8" t="s">
        <v>349</v>
      </c>
      <c r="C53" s="4">
        <v>1</v>
      </c>
      <c r="D53" s="16" t="s">
        <v>350</v>
      </c>
      <c r="E53" s="16"/>
      <c r="F53" s="73">
        <f>E53/C53</f>
        <v>0</v>
      </c>
      <c r="G53" s="51"/>
      <c r="H53" s="51"/>
    </row>
    <row r="54" spans="1:8" s="1" customFormat="1" ht="38.25">
      <c r="A54" s="24" t="s">
        <v>120</v>
      </c>
      <c r="B54" s="25" t="s">
        <v>123</v>
      </c>
      <c r="C54" s="65" t="s">
        <v>19</v>
      </c>
      <c r="D54" s="66">
        <v>1</v>
      </c>
      <c r="E54" s="67"/>
      <c r="F54" s="59">
        <f>AVERAGE(F55,F61,F65,F70,F78)</f>
        <v>0</v>
      </c>
      <c r="G54" s="51"/>
      <c r="H54" s="51"/>
    </row>
    <row r="55" spans="1:8" s="1" customFormat="1" ht="89.25">
      <c r="A55" s="27" t="s">
        <v>104</v>
      </c>
      <c r="B55" s="28" t="s">
        <v>199</v>
      </c>
      <c r="C55" s="63" t="s">
        <v>21</v>
      </c>
      <c r="D55" s="64">
        <v>1</v>
      </c>
      <c r="E55" s="64"/>
      <c r="F55" s="57">
        <f>AVERAGE(F56:F60)</f>
        <v>0</v>
      </c>
      <c r="G55" s="51"/>
      <c r="H55" s="51"/>
    </row>
    <row r="56" spans="1:8" ht="51">
      <c r="A56" s="31" t="s">
        <v>107</v>
      </c>
      <c r="B56" s="8" t="s">
        <v>82</v>
      </c>
      <c r="C56" s="5">
        <v>1</v>
      </c>
      <c r="D56" s="44" t="s">
        <v>86</v>
      </c>
      <c r="E56" s="5"/>
      <c r="F56" s="73">
        <f>E56/C56</f>
        <v>0</v>
      </c>
      <c r="G56" s="50"/>
      <c r="H56" s="50"/>
    </row>
    <row r="57" spans="1:8" ht="38.25">
      <c r="A57" s="31" t="s">
        <v>106</v>
      </c>
      <c r="B57" s="8" t="s">
        <v>76</v>
      </c>
      <c r="C57" s="5">
        <v>100</v>
      </c>
      <c r="D57" s="44" t="s">
        <v>87</v>
      </c>
      <c r="E57" s="5"/>
      <c r="F57" s="73">
        <f>E57/C57</f>
        <v>0</v>
      </c>
      <c r="G57" s="50"/>
      <c r="H57" s="50"/>
    </row>
    <row r="58" spans="1:8" ht="51">
      <c r="A58" s="31" t="s">
        <v>105</v>
      </c>
      <c r="B58" s="8" t="s">
        <v>77</v>
      </c>
      <c r="C58" s="6">
        <v>0.5</v>
      </c>
      <c r="D58" s="44" t="s">
        <v>88</v>
      </c>
      <c r="E58" s="6"/>
      <c r="F58" s="73">
        <f>E58/C58</f>
        <v>0</v>
      </c>
      <c r="G58" s="50"/>
      <c r="H58" s="50"/>
    </row>
    <row r="59" spans="1:8">
      <c r="A59" s="31" t="s">
        <v>109</v>
      </c>
      <c r="B59" s="8" t="s">
        <v>78</v>
      </c>
      <c r="C59" s="5">
        <v>1</v>
      </c>
      <c r="D59" s="44" t="s">
        <v>89</v>
      </c>
      <c r="E59" s="5"/>
      <c r="F59" s="73">
        <f>E59/C59</f>
        <v>0</v>
      </c>
      <c r="G59" s="50"/>
      <c r="H59" s="50"/>
    </row>
    <row r="60" spans="1:8" ht="26.25">
      <c r="A60" s="31" t="s">
        <v>200</v>
      </c>
      <c r="B60" s="10" t="s">
        <v>72</v>
      </c>
      <c r="C60" s="5">
        <v>1</v>
      </c>
      <c r="D60" s="44" t="s">
        <v>89</v>
      </c>
      <c r="E60" s="5"/>
      <c r="F60" s="73">
        <f>E60/C60</f>
        <v>0</v>
      </c>
      <c r="G60" s="50"/>
      <c r="H60" s="50"/>
    </row>
    <row r="61" spans="1:8" ht="89.25">
      <c r="A61" s="27" t="s">
        <v>110</v>
      </c>
      <c r="B61" s="28" t="s">
        <v>70</v>
      </c>
      <c r="C61" s="63" t="s">
        <v>21</v>
      </c>
      <c r="D61" s="64">
        <v>1</v>
      </c>
      <c r="E61" s="64"/>
      <c r="F61" s="57">
        <f>AVERAGE(F62:F64)</f>
        <v>0</v>
      </c>
      <c r="G61" s="50"/>
      <c r="H61" s="50"/>
    </row>
    <row r="62" spans="1:8" ht="45">
      <c r="A62" s="31" t="s">
        <v>111</v>
      </c>
      <c r="B62" s="23" t="s">
        <v>69</v>
      </c>
      <c r="C62" s="62">
        <v>1</v>
      </c>
      <c r="D62" s="55" t="s">
        <v>94</v>
      </c>
      <c r="E62" s="62"/>
      <c r="F62" s="73">
        <f>E62/C62</f>
        <v>0</v>
      </c>
      <c r="G62" s="50"/>
      <c r="H62" s="50"/>
    </row>
    <row r="63" spans="1:8" ht="30">
      <c r="A63" s="31" t="s">
        <v>108</v>
      </c>
      <c r="B63" s="23" t="s">
        <v>71</v>
      </c>
      <c r="C63" s="54">
        <v>0</v>
      </c>
      <c r="D63" s="55" t="s">
        <v>351</v>
      </c>
      <c r="E63" s="32"/>
      <c r="F63" s="73">
        <v>0</v>
      </c>
      <c r="G63" s="50"/>
      <c r="H63" s="50"/>
    </row>
    <row r="64" spans="1:8" ht="90">
      <c r="A64" s="31" t="s">
        <v>112</v>
      </c>
      <c r="B64" s="23" t="s">
        <v>202</v>
      </c>
      <c r="C64" s="62">
        <v>1</v>
      </c>
      <c r="D64" s="55" t="s">
        <v>96</v>
      </c>
      <c r="E64" s="62"/>
      <c r="F64" s="73">
        <f>E64/C64</f>
        <v>0</v>
      </c>
      <c r="G64" s="50"/>
      <c r="H64" s="50"/>
    </row>
    <row r="65" spans="1:8" s="1" customFormat="1" ht="89.25">
      <c r="A65" s="27" t="s">
        <v>113</v>
      </c>
      <c r="B65" s="28" t="s">
        <v>201</v>
      </c>
      <c r="C65" s="63" t="s">
        <v>21</v>
      </c>
      <c r="D65" s="64">
        <v>1</v>
      </c>
      <c r="E65" s="64"/>
      <c r="F65" s="57">
        <f>AVERAGE(F66:F69)</f>
        <v>0</v>
      </c>
      <c r="G65" s="51"/>
      <c r="H65" s="51"/>
    </row>
    <row r="66" spans="1:8" s="1" customFormat="1" ht="63.75">
      <c r="A66" s="76" t="s">
        <v>114</v>
      </c>
      <c r="B66" s="82" t="s">
        <v>144</v>
      </c>
      <c r="C66" s="4">
        <v>1</v>
      </c>
      <c r="D66" s="16" t="s">
        <v>352</v>
      </c>
      <c r="E66" s="16"/>
      <c r="F66" s="72">
        <f>E66/C66</f>
        <v>0</v>
      </c>
      <c r="G66" s="51"/>
      <c r="H66" s="51"/>
    </row>
    <row r="67" spans="1:8" s="1" customFormat="1" ht="25.5">
      <c r="A67" s="76"/>
      <c r="B67" s="82"/>
      <c r="C67" s="20">
        <v>100</v>
      </c>
      <c r="D67" s="16" t="s">
        <v>353</v>
      </c>
      <c r="E67" s="16"/>
      <c r="F67" s="72">
        <f>E67/C67</f>
        <v>0</v>
      </c>
      <c r="G67" s="51"/>
      <c r="H67" s="51"/>
    </row>
    <row r="68" spans="1:8" s="1" customFormat="1" ht="51">
      <c r="A68" s="31" t="s">
        <v>115</v>
      </c>
      <c r="B68" s="8" t="s">
        <v>147</v>
      </c>
      <c r="C68" s="20">
        <v>1</v>
      </c>
      <c r="D68" s="16" t="s">
        <v>354</v>
      </c>
      <c r="E68" s="16"/>
      <c r="F68" s="72">
        <f>E68/C68</f>
        <v>0</v>
      </c>
      <c r="G68" s="51"/>
      <c r="H68" s="51"/>
    </row>
    <row r="69" spans="1:8" s="1" customFormat="1" ht="51">
      <c r="A69" s="31" t="s">
        <v>116</v>
      </c>
      <c r="B69" s="8" t="s">
        <v>149</v>
      </c>
      <c r="C69" s="4">
        <v>1</v>
      </c>
      <c r="D69" s="16" t="s">
        <v>355</v>
      </c>
      <c r="E69" s="16"/>
      <c r="F69" s="72">
        <f>E69/C69</f>
        <v>0</v>
      </c>
      <c r="G69" s="51"/>
      <c r="H69" s="51"/>
    </row>
    <row r="70" spans="1:8" s="1" customFormat="1" ht="89.25">
      <c r="A70" s="27" t="s">
        <v>61</v>
      </c>
      <c r="B70" s="28" t="s">
        <v>203</v>
      </c>
      <c r="C70" s="63" t="s">
        <v>21</v>
      </c>
      <c r="D70" s="64">
        <v>1</v>
      </c>
      <c r="E70" s="64"/>
      <c r="F70" s="57">
        <f>AVERAGE(F71:F77)</f>
        <v>0</v>
      </c>
      <c r="G70" s="51"/>
      <c r="H70" s="51"/>
    </row>
    <row r="71" spans="1:8" s="22" customFormat="1" ht="51">
      <c r="A71" s="31" t="s">
        <v>62</v>
      </c>
      <c r="B71" s="8" t="s">
        <v>151</v>
      </c>
      <c r="C71" s="4">
        <v>1</v>
      </c>
      <c r="D71" s="16" t="s">
        <v>356</v>
      </c>
      <c r="E71" s="16"/>
      <c r="F71" s="72">
        <f t="shared" ref="F71:F77" si="1">E71/C71</f>
        <v>0</v>
      </c>
      <c r="G71" s="53"/>
      <c r="H71" s="53"/>
    </row>
    <row r="72" spans="1:8" s="1" customFormat="1" ht="51">
      <c r="A72" s="76" t="s">
        <v>63</v>
      </c>
      <c r="B72" s="82" t="s">
        <v>153</v>
      </c>
      <c r="C72" s="4">
        <v>1</v>
      </c>
      <c r="D72" s="16" t="s">
        <v>357</v>
      </c>
      <c r="E72" s="16"/>
      <c r="F72" s="72">
        <f t="shared" si="1"/>
        <v>0</v>
      </c>
      <c r="G72" s="51"/>
      <c r="H72" s="51"/>
    </row>
    <row r="73" spans="1:8" s="1" customFormat="1" ht="38.25">
      <c r="A73" s="76"/>
      <c r="B73" s="82"/>
      <c r="C73" s="4">
        <v>1</v>
      </c>
      <c r="D73" s="16" t="s">
        <v>358</v>
      </c>
      <c r="E73" s="16"/>
      <c r="F73" s="72">
        <f t="shared" si="1"/>
        <v>0</v>
      </c>
      <c r="G73" s="51"/>
      <c r="H73" s="51"/>
    </row>
    <row r="74" spans="1:8" s="1" customFormat="1" ht="25.5">
      <c r="A74" s="76"/>
      <c r="B74" s="82"/>
      <c r="C74" s="20">
        <v>1</v>
      </c>
      <c r="D74" s="16" t="s">
        <v>359</v>
      </c>
      <c r="E74" s="16"/>
      <c r="F74" s="72">
        <f t="shared" si="1"/>
        <v>0</v>
      </c>
      <c r="G74" s="51"/>
      <c r="H74" s="51"/>
    </row>
    <row r="75" spans="1:8" s="1" customFormat="1" ht="35.1" customHeight="1">
      <c r="A75" s="76"/>
      <c r="B75" s="82"/>
      <c r="C75" s="20">
        <v>1</v>
      </c>
      <c r="D75" s="16" t="s">
        <v>360</v>
      </c>
      <c r="E75" s="16"/>
      <c r="F75" s="72">
        <f t="shared" si="1"/>
        <v>0</v>
      </c>
      <c r="G75" s="51"/>
      <c r="H75" s="51"/>
    </row>
    <row r="76" spans="1:8" s="1" customFormat="1" ht="63.75">
      <c r="A76" s="31" t="s">
        <v>81</v>
      </c>
      <c r="B76" s="8" t="s">
        <v>157</v>
      </c>
      <c r="C76" s="4">
        <v>1</v>
      </c>
      <c r="D76" s="16" t="s">
        <v>361</v>
      </c>
      <c r="E76" s="16"/>
      <c r="F76" s="72">
        <f t="shared" si="1"/>
        <v>0</v>
      </c>
      <c r="G76" s="51"/>
      <c r="H76" s="51"/>
    </row>
    <row r="77" spans="1:8" s="1" customFormat="1" ht="76.5">
      <c r="A77" s="31" t="s">
        <v>117</v>
      </c>
      <c r="B77" s="8" t="s">
        <v>159</v>
      </c>
      <c r="C77" s="4">
        <v>1</v>
      </c>
      <c r="D77" s="16" t="s">
        <v>362</v>
      </c>
      <c r="E77" s="13"/>
      <c r="F77" s="72">
        <f t="shared" si="1"/>
        <v>0</v>
      </c>
      <c r="G77" s="51"/>
      <c r="H77" s="51"/>
    </row>
    <row r="78" spans="1:8" s="1" customFormat="1" ht="89.25">
      <c r="A78" s="27" t="s">
        <v>64</v>
      </c>
      <c r="B78" s="28" t="s">
        <v>208</v>
      </c>
      <c r="C78" s="63" t="s">
        <v>21</v>
      </c>
      <c r="D78" s="64">
        <v>1</v>
      </c>
      <c r="E78" s="64"/>
      <c r="F78" s="57">
        <f>AVERAGE(F79:F82)</f>
        <v>0</v>
      </c>
      <c r="G78" s="51"/>
      <c r="H78" s="51"/>
    </row>
    <row r="79" spans="1:8" s="1" customFormat="1" ht="25.5">
      <c r="A79" s="31" t="s">
        <v>65</v>
      </c>
      <c r="B79" s="8" t="s">
        <v>210</v>
      </c>
      <c r="C79" s="20">
        <v>1</v>
      </c>
      <c r="D79" s="16" t="s">
        <v>363</v>
      </c>
      <c r="E79" s="13"/>
      <c r="F79" s="72">
        <f>E79/C79</f>
        <v>0</v>
      </c>
      <c r="G79" s="51"/>
      <c r="H79" s="51"/>
    </row>
    <row r="80" spans="1:8" s="1" customFormat="1" ht="38.25">
      <c r="A80" s="31" t="s">
        <v>66</v>
      </c>
      <c r="B80" s="8" t="s">
        <v>380</v>
      </c>
      <c r="C80" s="20">
        <v>0</v>
      </c>
      <c r="D80" s="16" t="s">
        <v>364</v>
      </c>
      <c r="E80" s="13"/>
      <c r="F80" s="72">
        <v>0</v>
      </c>
      <c r="G80" s="51"/>
      <c r="H80" s="51"/>
    </row>
    <row r="81" spans="1:8" s="1" customFormat="1" ht="38.25">
      <c r="A81" s="31" t="s">
        <v>67</v>
      </c>
      <c r="B81" s="8" t="s">
        <v>368</v>
      </c>
      <c r="C81" s="20">
        <v>1</v>
      </c>
      <c r="D81" s="16" t="s">
        <v>365</v>
      </c>
      <c r="E81" s="13"/>
      <c r="F81" s="72">
        <f>E81/C81</f>
        <v>0</v>
      </c>
      <c r="G81" s="51"/>
      <c r="H81" s="51"/>
    </row>
    <row r="82" spans="1:8" s="1" customFormat="1" ht="38.25">
      <c r="A82" s="31" t="s">
        <v>209</v>
      </c>
      <c r="B82" s="8" t="s">
        <v>381</v>
      </c>
      <c r="C82" s="20">
        <v>1</v>
      </c>
      <c r="D82" s="16" t="s">
        <v>366</v>
      </c>
      <c r="E82" s="13"/>
      <c r="F82" s="72">
        <f>E82/C82</f>
        <v>0</v>
      </c>
      <c r="G82" s="51"/>
      <c r="H82" s="51"/>
    </row>
  </sheetData>
  <mergeCells count="14">
    <mergeCell ref="A72:A75"/>
    <mergeCell ref="B72:B75"/>
    <mergeCell ref="A43:A44"/>
    <mergeCell ref="B43:B44"/>
    <mergeCell ref="A45:A46"/>
    <mergeCell ref="B45:B46"/>
    <mergeCell ref="A66:A67"/>
    <mergeCell ref="B66:B67"/>
    <mergeCell ref="A23:A24"/>
    <mergeCell ref="B23:B24"/>
    <mergeCell ref="A37:A38"/>
    <mergeCell ref="B37:B38"/>
    <mergeCell ref="A41:A42"/>
    <mergeCell ref="B41:B4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Stratejik Plan</vt:lpstr>
      <vt:lpstr>2024</vt:lpstr>
      <vt:lpstr>2025</vt:lpstr>
      <vt:lpstr>2026</vt:lpstr>
      <vt:lpstr>2027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UŞAK TİCARET VE SANAYİ ODASI</dc:creator>
  <cp:lastModifiedBy>T.O</cp:lastModifiedBy>
  <cp:lastPrinted>2024-02-14T07:09:58Z</cp:lastPrinted>
  <dcterms:created xsi:type="dcterms:W3CDTF">2024-02-06T09:39:16Z</dcterms:created>
  <dcterms:modified xsi:type="dcterms:W3CDTF">2024-06-20T06:10:55Z</dcterms:modified>
</cp:coreProperties>
</file>